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Q33" i="1" l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K31" i="1"/>
  <c r="J31" i="1"/>
  <c r="AO30" i="1"/>
  <c r="AN30" i="1"/>
  <c r="AM30" i="1"/>
  <c r="AL30" i="1"/>
  <c r="AK30" i="1"/>
  <c r="AJ30" i="1"/>
  <c r="AI30" i="1"/>
  <c r="AH30" i="1"/>
  <c r="AG30" i="1"/>
  <c r="AF30" i="1"/>
  <c r="Y30" i="1"/>
  <c r="X30" i="1"/>
  <c r="W30" i="1"/>
  <c r="V30" i="1"/>
  <c r="U30" i="1"/>
  <c r="T30" i="1"/>
  <c r="S30" i="1"/>
  <c r="R30" i="1"/>
  <c r="Q30" i="1"/>
  <c r="P30" i="1"/>
  <c r="M30" i="1"/>
  <c r="L30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AQ28" i="1"/>
  <c r="AP28" i="1"/>
  <c r="AO28" i="1"/>
  <c r="AN28" i="1"/>
  <c r="AM28" i="1"/>
  <c r="AL28" i="1"/>
  <c r="AK28" i="1"/>
  <c r="AJ28" i="1"/>
  <c r="AI28" i="1"/>
  <c r="AH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K28" i="1"/>
  <c r="J28" i="1"/>
  <c r="AQ27" i="1"/>
  <c r="AP27" i="1"/>
  <c r="AO27" i="1"/>
  <c r="AN27" i="1"/>
  <c r="AM27" i="1"/>
  <c r="AL27" i="1"/>
  <c r="AK27" i="1"/>
  <c r="AJ27" i="1"/>
  <c r="AI27" i="1"/>
  <c r="AH27" i="1"/>
  <c r="AC27" i="1"/>
  <c r="AB27" i="1"/>
  <c r="Y27" i="1"/>
  <c r="X27" i="1"/>
  <c r="W27" i="1"/>
  <c r="V27" i="1"/>
  <c r="U27" i="1"/>
  <c r="T27" i="1"/>
  <c r="S27" i="1"/>
  <c r="R27" i="1"/>
  <c r="M27" i="1"/>
  <c r="L27" i="1"/>
  <c r="K27" i="1"/>
  <c r="J27" i="1"/>
  <c r="AQ26" i="1"/>
  <c r="AP26" i="1"/>
  <c r="AO26" i="1"/>
  <c r="AN26" i="1"/>
  <c r="AM26" i="1"/>
  <c r="AL26" i="1"/>
  <c r="AK26" i="1"/>
  <c r="AJ26" i="1"/>
  <c r="AI26" i="1"/>
  <c r="AH26" i="1"/>
  <c r="AE26" i="1"/>
  <c r="AD26" i="1"/>
  <c r="AC26" i="1"/>
  <c r="AB26" i="1"/>
  <c r="AA26" i="1"/>
  <c r="Z26" i="1"/>
  <c r="Y26" i="1"/>
  <c r="X26" i="1"/>
  <c r="U26" i="1"/>
  <c r="T26" i="1"/>
  <c r="S26" i="1"/>
  <c r="R26" i="1"/>
  <c r="O26" i="1"/>
  <c r="N26" i="1"/>
  <c r="M26" i="1"/>
  <c r="L26" i="1"/>
  <c r="K26" i="1"/>
  <c r="J26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A25" i="1"/>
  <c r="Z25" i="1"/>
  <c r="Y25" i="1"/>
  <c r="X25" i="1"/>
  <c r="W25" i="1"/>
  <c r="V25" i="1"/>
  <c r="S25" i="1"/>
  <c r="R25" i="1"/>
  <c r="Q25" i="1"/>
  <c r="P25" i="1"/>
  <c r="O25" i="1"/>
  <c r="N25" i="1"/>
  <c r="K25" i="1"/>
  <c r="J25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I22" i="1" s="1"/>
  <c r="J22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I20" i="1" s="1"/>
  <c r="J20" i="1"/>
  <c r="AQ19" i="1"/>
  <c r="AP19" i="1"/>
  <c r="AO19" i="1"/>
  <c r="AN19" i="1"/>
  <c r="AM19" i="1"/>
  <c r="AL19" i="1"/>
  <c r="AK19" i="1"/>
  <c r="AJ19" i="1"/>
  <c r="AI19" i="1"/>
  <c r="AH19" i="1"/>
  <c r="AA19" i="1"/>
  <c r="Z19" i="1"/>
  <c r="W19" i="1"/>
  <c r="V19" i="1"/>
  <c r="U19" i="1"/>
  <c r="T19" i="1"/>
  <c r="S19" i="1"/>
  <c r="R19" i="1"/>
  <c r="O19" i="1"/>
  <c r="I19" i="1" s="1"/>
  <c r="N19" i="1"/>
  <c r="K19" i="1"/>
  <c r="J19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H18" i="1" s="1"/>
  <c r="K18" i="1"/>
  <c r="J18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AQ15" i="1"/>
  <c r="AP15" i="1"/>
  <c r="AN15" i="1"/>
  <c r="AM15" i="1"/>
  <c r="AL15" i="1"/>
  <c r="AK15" i="1"/>
  <c r="AJ15" i="1"/>
  <c r="AG15" i="1"/>
  <c r="AF15" i="1"/>
  <c r="AE15" i="1"/>
  <c r="AD15" i="1"/>
  <c r="W15" i="1"/>
  <c r="S15" i="1"/>
  <c r="R15" i="1"/>
  <c r="Q15" i="1"/>
  <c r="P15" i="1"/>
  <c r="O15" i="1"/>
  <c r="N15" i="1"/>
  <c r="K15" i="1"/>
  <c r="J15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AQ13" i="1"/>
  <c r="AP13" i="1"/>
  <c r="AN13" i="1"/>
  <c r="AI13" i="1"/>
  <c r="AH13" i="1"/>
  <c r="AG13" i="1"/>
  <c r="AF13" i="1"/>
  <c r="AC13" i="1"/>
  <c r="AB13" i="1"/>
  <c r="Y13" i="1"/>
  <c r="X13" i="1"/>
  <c r="U13" i="1"/>
  <c r="T13" i="1"/>
  <c r="S13" i="1"/>
  <c r="R13" i="1"/>
  <c r="Q13" i="1"/>
  <c r="P13" i="1"/>
  <c r="M13" i="1"/>
  <c r="L13" i="1"/>
  <c r="K13" i="1"/>
  <c r="J13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U12" i="1"/>
  <c r="T12" i="1"/>
  <c r="S12" i="1"/>
  <c r="R12" i="1"/>
  <c r="Q12" i="1"/>
  <c r="P12" i="1"/>
  <c r="M12" i="1"/>
  <c r="L12" i="1"/>
  <c r="K12" i="1"/>
  <c r="J12" i="1"/>
  <c r="AQ11" i="1"/>
  <c r="AP11" i="1"/>
  <c r="AO11" i="1"/>
  <c r="AN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U10" i="1"/>
  <c r="T10" i="1"/>
  <c r="S10" i="1"/>
  <c r="R10" i="1"/>
  <c r="O10" i="1"/>
  <c r="N10" i="1"/>
  <c r="M10" i="1"/>
  <c r="L10" i="1"/>
  <c r="K10" i="1"/>
  <c r="J10" i="1"/>
  <c r="AQ9" i="1"/>
  <c r="AP9" i="1"/>
  <c r="AO9" i="1"/>
  <c r="AN9" i="1"/>
  <c r="AM9" i="1"/>
  <c r="AL9" i="1"/>
  <c r="AK9" i="1"/>
  <c r="AJ9" i="1"/>
  <c r="AI9" i="1"/>
  <c r="AH9" i="1"/>
  <c r="AE9" i="1"/>
  <c r="AC9" i="1"/>
  <c r="AA9" i="1"/>
  <c r="Z9" i="1"/>
  <c r="Y9" i="1"/>
  <c r="X9" i="1"/>
  <c r="Q9" i="1"/>
  <c r="P9" i="1"/>
  <c r="M9" i="1"/>
  <c r="L9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U8" i="1"/>
  <c r="T8" i="1"/>
  <c r="S8" i="1"/>
  <c r="R8" i="1"/>
  <c r="Q8" i="1"/>
  <c r="P8" i="1"/>
  <c r="O8" i="1"/>
  <c r="N8" i="1"/>
  <c r="M8" i="1"/>
  <c r="L8" i="1"/>
  <c r="K8" i="1"/>
  <c r="J8" i="1"/>
  <c r="F4" i="1"/>
  <c r="H3" i="1"/>
  <c r="F3" i="1"/>
  <c r="F2" i="1"/>
  <c r="F1" i="1"/>
  <c r="H24" i="1" l="1"/>
  <c r="G11" i="1"/>
  <c r="F11" i="1" s="1"/>
  <c r="I18" i="1"/>
  <c r="E18" i="1" s="1"/>
  <c r="H20" i="1"/>
  <c r="G21" i="1"/>
  <c r="F21" i="1" s="1"/>
  <c r="I25" i="1"/>
  <c r="G33" i="1"/>
  <c r="F33" i="1" s="1"/>
  <c r="I30" i="1"/>
  <c r="H16" i="1"/>
  <c r="H14" i="1"/>
  <c r="H26" i="1"/>
  <c r="H28" i="1"/>
  <c r="H11" i="1"/>
  <c r="H8" i="1"/>
  <c r="H25" i="1"/>
  <c r="E25" i="1" s="1"/>
  <c r="G9" i="1"/>
  <c r="F9" i="1" s="1"/>
  <c r="I13" i="1"/>
  <c r="H15" i="1"/>
  <c r="I15" i="1"/>
  <c r="H33" i="1"/>
  <c r="E33" i="1" s="1"/>
  <c r="G29" i="1"/>
  <c r="F29" i="1" s="1"/>
  <c r="H32" i="1"/>
  <c r="F6" i="1"/>
  <c r="I9" i="1"/>
  <c r="I10" i="1"/>
  <c r="G13" i="1"/>
  <c r="F13" i="1" s="1"/>
  <c r="H17" i="1"/>
  <c r="I21" i="1"/>
  <c r="H23" i="1"/>
  <c r="I29" i="1"/>
  <c r="H31" i="1"/>
  <c r="G14" i="1"/>
  <c r="F14" i="1" s="1"/>
  <c r="G27" i="1"/>
  <c r="F27" i="1" s="1"/>
  <c r="H29" i="1"/>
  <c r="H9" i="1"/>
  <c r="E9" i="1" s="1"/>
  <c r="I11" i="1"/>
  <c r="E11" i="1" s="1"/>
  <c r="I12" i="1"/>
  <c r="I16" i="1"/>
  <c r="H19" i="1"/>
  <c r="E19" i="1" s="1"/>
  <c r="H21" i="1"/>
  <c r="E21" i="1" s="1"/>
  <c r="I24" i="1"/>
  <c r="E24" i="1" s="1"/>
  <c r="I27" i="1"/>
  <c r="I28" i="1"/>
  <c r="G15" i="1"/>
  <c r="F15" i="1" s="1"/>
  <c r="G18" i="1"/>
  <c r="F18" i="1" s="1"/>
  <c r="G23" i="1"/>
  <c r="F23" i="1" s="1"/>
  <c r="G26" i="1"/>
  <c r="F26" i="1" s="1"/>
  <c r="E28" i="1"/>
  <c r="G32" i="1"/>
  <c r="F32" i="1" s="1"/>
  <c r="E16" i="1"/>
  <c r="I8" i="1"/>
  <c r="H13" i="1"/>
  <c r="E13" i="1" s="1"/>
  <c r="I17" i="1"/>
  <c r="H22" i="1"/>
  <c r="E22" i="1" s="1"/>
  <c r="I23" i="1"/>
  <c r="E23" i="1" s="1"/>
  <c r="G24" i="1"/>
  <c r="F24" i="1" s="1"/>
  <c r="H30" i="1"/>
  <c r="I31" i="1"/>
  <c r="I32" i="1"/>
  <c r="H10" i="1"/>
  <c r="E10" i="1" s="1"/>
  <c r="H12" i="1"/>
  <c r="I14" i="1"/>
  <c r="E14" i="1" s="1"/>
  <c r="G16" i="1"/>
  <c r="F16" i="1" s="1"/>
  <c r="G20" i="1"/>
  <c r="F20" i="1" s="1"/>
  <c r="G25" i="1"/>
  <c r="F25" i="1" s="1"/>
  <c r="I26" i="1"/>
  <c r="H27" i="1"/>
  <c r="E27" i="1" s="1"/>
  <c r="G31" i="1"/>
  <c r="F31" i="1" s="1"/>
  <c r="E20" i="1"/>
  <c r="E32" i="1"/>
  <c r="G8" i="1"/>
  <c r="F8" i="1" s="1"/>
  <c r="F5" i="1"/>
  <c r="G10" i="1"/>
  <c r="F10" i="1" s="1"/>
  <c r="G12" i="1"/>
  <c r="F12" i="1" s="1"/>
  <c r="G17" i="1"/>
  <c r="F17" i="1" s="1"/>
  <c r="G19" i="1"/>
  <c r="F19" i="1" s="1"/>
  <c r="G22" i="1"/>
  <c r="F22" i="1" s="1"/>
  <c r="G28" i="1"/>
  <c r="F28" i="1" s="1"/>
  <c r="G30" i="1"/>
  <c r="F30" i="1" s="1"/>
  <c r="E15" i="1" l="1"/>
  <c r="E8" i="1"/>
  <c r="E12" i="1"/>
  <c r="E30" i="1"/>
  <c r="E26" i="1"/>
  <c r="E31" i="1"/>
  <c r="E17" i="1"/>
  <c r="E29" i="1"/>
</calcChain>
</file>

<file path=xl/sharedStrings.xml><?xml version="1.0" encoding="utf-8"?>
<sst xmlns="http://schemas.openxmlformats.org/spreadsheetml/2006/main" count="140" uniqueCount="75">
  <si>
    <t>LUPO</t>
  </si>
  <si>
    <t>LUPI</t>
  </si>
  <si>
    <t>LASCIARE IN ORDINE ALFABETICO fino a stesura finale</t>
  </si>
  <si>
    <t>LUPACCHIOTTO</t>
  </si>
  <si>
    <t>LUPACCHIOTTI</t>
  </si>
  <si>
    <t xml:space="preserve">aggiornato al </t>
  </si>
  <si>
    <t>lupetto</t>
  </si>
  <si>
    <t>LUPETTI</t>
  </si>
  <si>
    <t>lupino</t>
  </si>
  <si>
    <t>LUPINI</t>
  </si>
  <si>
    <t>SOLO PER ORDINE CLASSIFICA METTERE A SCALARE MA POI RIPORTARLO IN ORDINE ALFABETICO</t>
  </si>
  <si>
    <t>T</t>
  </si>
  <si>
    <t>TESSERATI TAV LAZIO</t>
  </si>
  <si>
    <t>8 prove minime su 12</t>
  </si>
  <si>
    <t>3°</t>
  </si>
  <si>
    <t>4°</t>
  </si>
  <si>
    <t>5°</t>
  </si>
  <si>
    <t>6°</t>
  </si>
  <si>
    <t>7°</t>
  </si>
  <si>
    <t>8°</t>
  </si>
  <si>
    <t>9°</t>
  </si>
  <si>
    <t>10°</t>
  </si>
  <si>
    <t>H6</t>
  </si>
  <si>
    <t>1GP</t>
  </si>
  <si>
    <t>2GP</t>
  </si>
  <si>
    <t>3GP</t>
  </si>
  <si>
    <t>Coppa I</t>
  </si>
  <si>
    <t>FCI</t>
  </si>
  <si>
    <t>TOTALI senza esterni</t>
  </si>
  <si>
    <t>velletri</t>
  </si>
  <si>
    <t>bottaccia</t>
  </si>
  <si>
    <t>RANKING GRUPPO LUPI 2021</t>
  </si>
  <si>
    <t>LIVELLO</t>
  </si>
  <si>
    <t>PASSAGGIO</t>
  </si>
  <si>
    <t>MEDIA SU 8</t>
  </si>
  <si>
    <t>MANCANTI</t>
  </si>
  <si>
    <t>EFFETTUATE</t>
  </si>
  <si>
    <t>TOT piattelli rotti sulle migliori 8</t>
  </si>
  <si>
    <t>SERIE</t>
  </si>
  <si>
    <t>P</t>
  </si>
  <si>
    <t>S</t>
  </si>
  <si>
    <t>Adriani Massimiliano</t>
  </si>
  <si>
    <t>LUPINO</t>
  </si>
  <si>
    <t>Bernasconi Gabriele</t>
  </si>
  <si>
    <t>Caporuscio Federica</t>
  </si>
  <si>
    <t>Carocci Luca</t>
  </si>
  <si>
    <t>Carpineti Edoardo</t>
  </si>
  <si>
    <t>LUPETTO</t>
  </si>
  <si>
    <t>media</t>
  </si>
  <si>
    <t>Ciampa Massimiliano</t>
  </si>
  <si>
    <t>Fornari Francesco</t>
  </si>
  <si>
    <t>Lucarelli Franco</t>
  </si>
  <si>
    <t>Luzzi Luca</t>
  </si>
  <si>
    <t>Mancini Roberto</t>
  </si>
  <si>
    <t>Marzo Giuseppe</t>
  </si>
  <si>
    <t>Micheli Americo</t>
  </si>
  <si>
    <t>Negri Angelo</t>
  </si>
  <si>
    <t>Negri Fabio</t>
  </si>
  <si>
    <t>Piccioni Massimo</t>
  </si>
  <si>
    <t>Quintarelli Massimo</t>
  </si>
  <si>
    <t>Quintarelli Vincenzo</t>
  </si>
  <si>
    <t>Rogondino Nicola</t>
  </si>
  <si>
    <t>Sabatini Patrizio</t>
  </si>
  <si>
    <t>Seri Claudio</t>
  </si>
  <si>
    <t>Sgrulletti Roberto</t>
  </si>
  <si>
    <t>Sturiale Mauro</t>
  </si>
  <si>
    <t>Tarchini Giacomo</t>
  </si>
  <si>
    <t>Tidei Quinto</t>
  </si>
  <si>
    <t>Trombini Roberto</t>
  </si>
  <si>
    <t>Vitali Dario</t>
  </si>
  <si>
    <t>R9</t>
  </si>
  <si>
    <t>11°</t>
  </si>
  <si>
    <t>1 GP</t>
  </si>
  <si>
    <t>2 GP</t>
  </si>
  <si>
    <t>3 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</si>
</sst>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20"/>
      <color rgb="FF000000"/>
      <name val="Calibri"/>
      <family val="2"/>
    </font>
    <font>
      <sz val="11"/>
      <name val="Calibri"/>
      <family val="2"/>
    </font>
    <font>
      <b/>
      <sz val="22"/>
      <color rgb="FF000000"/>
      <name val="Calibri"/>
      <family val="2"/>
    </font>
    <font>
      <sz val="36"/>
      <color rgb="FFFF0000"/>
      <name val="Calibri"/>
      <family val="2"/>
    </font>
    <font>
      <sz val="1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8"/>
      <color rgb="FFFF0000"/>
      <name val="Calibri"/>
      <family val="2"/>
    </font>
    <font>
      <b/>
      <sz val="20"/>
      <color rgb="FF000000"/>
      <name val="Calibri"/>
      <family val="2"/>
    </font>
    <font>
      <b/>
      <sz val="16"/>
      <color rgb="FF000000"/>
      <name val="Calibri"/>
      <family val="2"/>
    </font>
    <font>
      <b/>
      <u/>
      <sz val="16"/>
      <color rgb="FF000000"/>
      <name val="Calibri"/>
      <family val="2"/>
    </font>
    <font>
      <b/>
      <sz val="10"/>
      <color rgb="FF000000"/>
      <name val="Calibri"/>
      <family val="2"/>
    </font>
    <font>
      <b/>
      <sz val="18"/>
      <color rgb="FF000000"/>
      <name val="Calibri"/>
      <family val="2"/>
    </font>
    <font>
      <b/>
      <sz val="24"/>
      <name val="Calibri"/>
      <family val="2"/>
    </font>
    <font>
      <b/>
      <sz val="26"/>
      <color rgb="FF000000"/>
      <name val="Calibri"/>
      <family val="2"/>
    </font>
    <font>
      <b/>
      <sz val="14"/>
      <color rgb="FF000000"/>
      <name val="Calibri"/>
      <family val="2"/>
    </font>
    <font>
      <sz val="9"/>
      <color rgb="FF3A3A3A"/>
      <name val="Inherit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54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dashed">
        <color rgb="FF000000"/>
      </left>
      <right style="thick">
        <color rgb="FF000000"/>
      </right>
      <top style="thin">
        <color rgb="FF000000"/>
      </top>
      <bottom/>
      <diagonal/>
    </border>
    <border>
      <left style="dashed">
        <color rgb="FF000000"/>
      </left>
      <right style="medium">
        <color rgb="FF000000"/>
      </right>
      <top/>
      <bottom/>
      <diagonal/>
    </border>
    <border>
      <left style="dashed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rgb="FF000000"/>
      </left>
      <right style="medium">
        <color auto="1"/>
      </right>
      <top/>
      <bottom/>
      <diagonal/>
    </border>
    <border>
      <left style="dashed">
        <color auto="1"/>
      </left>
      <right style="medium">
        <color auto="1"/>
      </right>
      <top/>
      <bottom/>
      <diagonal/>
    </border>
    <border>
      <left style="dashed">
        <color auto="1"/>
      </left>
      <right style="thick">
        <color auto="1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Border="1" applyAlignment="1"/>
    <xf numFmtId="0" fontId="0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Fill="1" applyBorder="1" applyAlignment="1">
      <alignment horizontal="center"/>
    </xf>
    <xf numFmtId="0" fontId="0" fillId="0" borderId="0" xfId="0" applyFont="1" applyAlignment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2" fontId="4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3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/>
    <xf numFmtId="0" fontId="0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3" xfId="0" applyFont="1" applyBorder="1"/>
    <xf numFmtId="0" fontId="2" fillId="0" borderId="14" xfId="0" applyFont="1" applyBorder="1" applyAlignment="1">
      <alignment horizontal="center"/>
    </xf>
    <xf numFmtId="0" fontId="3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/>
    </xf>
    <xf numFmtId="14" fontId="13" fillId="0" borderId="23" xfId="0" applyNumberFormat="1" applyFont="1" applyFill="1" applyBorder="1" applyAlignment="1">
      <alignment horizontal="left"/>
    </xf>
    <xf numFmtId="14" fontId="13" fillId="0" borderId="24" xfId="0" applyNumberFormat="1" applyFont="1" applyFill="1" applyBorder="1" applyAlignment="1">
      <alignment horizontal="left"/>
    </xf>
    <xf numFmtId="14" fontId="13" fillId="0" borderId="25" xfId="0" applyNumberFormat="1" applyFont="1" applyFill="1" applyBorder="1" applyAlignment="1">
      <alignment horizontal="left"/>
    </xf>
    <xf numFmtId="14" fontId="13" fillId="0" borderId="26" xfId="0" applyNumberFormat="1" applyFont="1" applyFill="1" applyBorder="1" applyAlignment="1">
      <alignment horizontal="left"/>
    </xf>
    <xf numFmtId="0" fontId="13" fillId="0" borderId="25" xfId="0" applyFont="1" applyFill="1" applyBorder="1" applyAlignment="1">
      <alignment horizontal="left"/>
    </xf>
    <xf numFmtId="0" fontId="13" fillId="0" borderId="26" xfId="0" applyFont="1" applyFill="1" applyBorder="1" applyAlignment="1">
      <alignment horizontal="left"/>
    </xf>
    <xf numFmtId="0" fontId="13" fillId="0" borderId="27" xfId="0" applyFont="1" applyFill="1" applyBorder="1" applyAlignment="1">
      <alignment horizontal="left"/>
    </xf>
    <xf numFmtId="0" fontId="0" fillId="0" borderId="0" xfId="0" applyFont="1" applyFill="1" applyAlignment="1"/>
    <xf numFmtId="0" fontId="14" fillId="3" borderId="28" xfId="0" applyFont="1" applyFill="1" applyBorder="1" applyAlignment="1">
      <alignment horizontal="center"/>
    </xf>
    <xf numFmtId="0" fontId="11" fillId="3" borderId="29" xfId="0" applyFont="1" applyFill="1" applyBorder="1" applyAlignment="1">
      <alignment horizontal="center"/>
    </xf>
    <xf numFmtId="0" fontId="11" fillId="0" borderId="30" xfId="0" applyFont="1" applyFill="1" applyBorder="1" applyAlignment="1">
      <alignment horizontal="center"/>
    </xf>
    <xf numFmtId="2" fontId="15" fillId="0" borderId="31" xfId="0" applyNumberFormat="1" applyFont="1" applyFill="1" applyBorder="1" applyAlignment="1">
      <alignment horizontal="center"/>
    </xf>
    <xf numFmtId="1" fontId="16" fillId="0" borderId="30" xfId="0" applyNumberFormat="1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0" fontId="13" fillId="0" borderId="32" xfId="0" applyFont="1" applyFill="1" applyBorder="1" applyAlignment="1">
      <alignment horizontal="center"/>
    </xf>
    <xf numFmtId="0" fontId="10" fillId="0" borderId="3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4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0" fontId="14" fillId="5" borderId="28" xfId="0" applyFont="1" applyFill="1" applyBorder="1" applyAlignment="1">
      <alignment horizontal="center"/>
    </xf>
    <xf numFmtId="0" fontId="11" fillId="5" borderId="29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0" fontId="14" fillId="3" borderId="38" xfId="0" applyFont="1" applyFill="1" applyBorder="1" applyAlignment="1">
      <alignment horizontal="center"/>
    </xf>
    <xf numFmtId="0" fontId="14" fillId="2" borderId="38" xfId="0" applyFont="1" applyFill="1" applyBorder="1" applyAlignment="1">
      <alignment horizontal="center"/>
    </xf>
    <xf numFmtId="0" fontId="14" fillId="5" borderId="38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40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/>
    </xf>
    <xf numFmtId="0" fontId="14" fillId="3" borderId="42" xfId="0" applyFont="1" applyFill="1" applyBorder="1" applyAlignment="1">
      <alignment horizontal="center"/>
    </xf>
    <xf numFmtId="2" fontId="15" fillId="0" borderId="43" xfId="0" applyNumberFormat="1" applyFont="1" applyFill="1" applyBorder="1" applyAlignment="1">
      <alignment horizontal="center"/>
    </xf>
    <xf numFmtId="0" fontId="14" fillId="3" borderId="44" xfId="0" applyFont="1" applyFill="1" applyBorder="1" applyAlignment="1">
      <alignment horizontal="center"/>
    </xf>
    <xf numFmtId="0" fontId="11" fillId="3" borderId="45" xfId="0" applyFont="1" applyFill="1" applyBorder="1" applyAlignment="1">
      <alignment horizontal="center"/>
    </xf>
    <xf numFmtId="2" fontId="15" fillId="0" borderId="46" xfId="0" applyNumberFormat="1" applyFont="1" applyFill="1" applyBorder="1" applyAlignment="1">
      <alignment horizontal="center"/>
    </xf>
    <xf numFmtId="1" fontId="16" fillId="0" borderId="46" xfId="0" applyNumberFormat="1" applyFont="1" applyFill="1" applyBorder="1" applyAlignment="1">
      <alignment horizontal="center"/>
    </xf>
    <xf numFmtId="1" fontId="10" fillId="0" borderId="10" xfId="0" applyNumberFormat="1" applyFont="1" applyFill="1" applyBorder="1" applyAlignment="1">
      <alignment horizontal="center"/>
    </xf>
    <xf numFmtId="0" fontId="13" fillId="0" borderId="47" xfId="0" applyFont="1" applyFill="1" applyBorder="1" applyAlignment="1">
      <alignment horizontal="center"/>
    </xf>
    <xf numFmtId="0" fontId="10" fillId="0" borderId="48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49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 vertical="center" indent="1"/>
    </xf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uppo%20Scuola%20aggiornata%2022.07.2021/RANKING/2021/Classifica%20generale%20aggiornata%20a%20R11%20con%20scorporamen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"/>
      <sheetName val="COMPILATORE"/>
    </sheetNames>
    <sheetDataSet>
      <sheetData sheetId="0" refreshError="1"/>
      <sheetData sheetId="1">
        <row r="5">
          <cell r="D5">
            <v>34</v>
          </cell>
          <cell r="E5">
            <v>2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32</v>
          </cell>
          <cell r="M5">
            <v>2</v>
          </cell>
          <cell r="N5">
            <v>37</v>
          </cell>
          <cell r="O5">
            <v>2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31</v>
          </cell>
          <cell r="W5">
            <v>2</v>
          </cell>
          <cell r="X5">
            <v>36</v>
          </cell>
          <cell r="Y5">
            <v>2</v>
          </cell>
          <cell r="Z5">
            <v>25</v>
          </cell>
          <cell r="AA5">
            <v>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35.5</v>
          </cell>
          <cell r="AG5">
            <v>2</v>
          </cell>
          <cell r="AH5">
            <v>37</v>
          </cell>
          <cell r="AI5">
            <v>2</v>
          </cell>
        </row>
        <row r="7">
          <cell r="F7">
            <v>47</v>
          </cell>
          <cell r="G7">
            <v>2</v>
          </cell>
          <cell r="J7">
            <v>46</v>
          </cell>
          <cell r="K7">
            <v>2</v>
          </cell>
          <cell r="R7">
            <v>0</v>
          </cell>
          <cell r="S7">
            <v>0</v>
          </cell>
          <cell r="T7">
            <v>45</v>
          </cell>
          <cell r="U7">
            <v>2</v>
          </cell>
          <cell r="W7">
            <v>2</v>
          </cell>
          <cell r="Y7">
            <v>2</v>
          </cell>
          <cell r="AB7">
            <v>0</v>
          </cell>
          <cell r="AC7">
            <v>0</v>
          </cell>
          <cell r="AD7">
            <v>45.6</v>
          </cell>
          <cell r="AE7">
            <v>2</v>
          </cell>
          <cell r="AF7">
            <v>45.6</v>
          </cell>
          <cell r="AG7">
            <v>2</v>
          </cell>
          <cell r="AJ7">
            <v>46</v>
          </cell>
          <cell r="AK7">
            <v>2</v>
          </cell>
        </row>
        <row r="8">
          <cell r="D8">
            <v>45</v>
          </cell>
          <cell r="E8">
            <v>2</v>
          </cell>
          <cell r="F8">
            <v>46</v>
          </cell>
          <cell r="G8">
            <v>2</v>
          </cell>
          <cell r="H8">
            <v>0</v>
          </cell>
          <cell r="I8">
            <v>0</v>
          </cell>
          <cell r="L8">
            <v>45</v>
          </cell>
          <cell r="M8">
            <v>2</v>
          </cell>
          <cell r="N8">
            <v>42</v>
          </cell>
          <cell r="O8">
            <v>2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44</v>
          </cell>
          <cell r="W8">
            <v>2</v>
          </cell>
          <cell r="X8">
            <v>48</v>
          </cell>
          <cell r="Y8">
            <v>2</v>
          </cell>
          <cell r="Z8">
            <v>46</v>
          </cell>
          <cell r="AA8">
            <v>2</v>
          </cell>
          <cell r="AB8">
            <v>46.8</v>
          </cell>
          <cell r="AC8">
            <v>2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40</v>
          </cell>
          <cell r="G9">
            <v>2</v>
          </cell>
          <cell r="H9">
            <v>40</v>
          </cell>
          <cell r="I9">
            <v>2</v>
          </cell>
          <cell r="J9">
            <v>38</v>
          </cell>
          <cell r="K9">
            <v>2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41</v>
          </cell>
          <cell r="W9">
            <v>2</v>
          </cell>
          <cell r="X9">
            <v>41</v>
          </cell>
          <cell r="Y9">
            <v>2</v>
          </cell>
          <cell r="Z9">
            <v>43</v>
          </cell>
          <cell r="AA9">
            <v>2</v>
          </cell>
          <cell r="AB9">
            <v>42</v>
          </cell>
          <cell r="AC9">
            <v>2</v>
          </cell>
          <cell r="AD9">
            <v>42.5</v>
          </cell>
          <cell r="AE9">
            <v>2</v>
          </cell>
        </row>
        <row r="10">
          <cell r="D10">
            <v>38</v>
          </cell>
          <cell r="E10">
            <v>2</v>
          </cell>
          <cell r="F10">
            <v>37</v>
          </cell>
          <cell r="G10">
            <v>2</v>
          </cell>
          <cell r="J10">
            <v>0</v>
          </cell>
          <cell r="K10">
            <v>0</v>
          </cell>
          <cell r="L10">
            <v>40</v>
          </cell>
          <cell r="M10">
            <v>2</v>
          </cell>
          <cell r="N10">
            <v>40</v>
          </cell>
          <cell r="O10">
            <v>2</v>
          </cell>
          <cell r="R10">
            <v>38</v>
          </cell>
          <cell r="S10">
            <v>2</v>
          </cell>
          <cell r="T10">
            <v>37</v>
          </cell>
          <cell r="U10">
            <v>2</v>
          </cell>
          <cell r="V10">
            <v>36</v>
          </cell>
          <cell r="W10">
            <v>2</v>
          </cell>
          <cell r="X10">
            <v>38</v>
          </cell>
          <cell r="Y10">
            <v>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3">
          <cell r="D13">
            <v>37</v>
          </cell>
          <cell r="E13">
            <v>2</v>
          </cell>
          <cell r="F13">
            <v>39</v>
          </cell>
          <cell r="G13">
            <v>2</v>
          </cell>
          <cell r="J13">
            <v>0</v>
          </cell>
          <cell r="K13">
            <v>0</v>
          </cell>
          <cell r="L13">
            <v>35</v>
          </cell>
          <cell r="M13">
            <v>2</v>
          </cell>
          <cell r="N13">
            <v>38</v>
          </cell>
          <cell r="O13">
            <v>2</v>
          </cell>
          <cell r="R13">
            <v>40</v>
          </cell>
          <cell r="S13">
            <v>2</v>
          </cell>
          <cell r="V13">
            <v>38</v>
          </cell>
          <cell r="W13">
            <v>2</v>
          </cell>
          <cell r="Z13">
            <v>0</v>
          </cell>
          <cell r="AA13">
            <v>0</v>
          </cell>
          <cell r="AB13">
            <v>37</v>
          </cell>
          <cell r="AC13">
            <v>2</v>
          </cell>
          <cell r="AH13">
            <v>38.5</v>
          </cell>
        </row>
        <row r="18">
          <cell r="D18">
            <v>36</v>
          </cell>
          <cell r="E18">
            <v>2</v>
          </cell>
          <cell r="F18">
            <v>29</v>
          </cell>
          <cell r="G18">
            <v>2</v>
          </cell>
          <cell r="H18">
            <v>32</v>
          </cell>
          <cell r="I18">
            <v>2</v>
          </cell>
          <cell r="J18">
            <v>36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31</v>
          </cell>
          <cell r="W18">
            <v>2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20">
          <cell r="D20">
            <v>47</v>
          </cell>
          <cell r="E20">
            <v>2</v>
          </cell>
          <cell r="H20">
            <v>45</v>
          </cell>
          <cell r="I20">
            <v>2</v>
          </cell>
          <cell r="J20">
            <v>0</v>
          </cell>
          <cell r="K20">
            <v>0</v>
          </cell>
          <cell r="L20">
            <v>44</v>
          </cell>
          <cell r="M20">
            <v>2</v>
          </cell>
          <cell r="Q20">
            <v>2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D20">
            <v>44</v>
          </cell>
          <cell r="AE20">
            <v>2</v>
          </cell>
          <cell r="AF20">
            <v>45</v>
          </cell>
          <cell r="AG20">
            <v>2</v>
          </cell>
          <cell r="AH20">
            <v>45</v>
          </cell>
          <cell r="AJ20">
            <v>45.2</v>
          </cell>
          <cell r="AK20">
            <v>2</v>
          </cell>
        </row>
        <row r="21">
          <cell r="D21">
            <v>32</v>
          </cell>
          <cell r="E21">
            <v>2</v>
          </cell>
          <cell r="F21">
            <v>0</v>
          </cell>
          <cell r="G21">
            <v>0</v>
          </cell>
          <cell r="H21">
            <v>28</v>
          </cell>
          <cell r="I21">
            <v>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3">
          <cell r="D23">
            <v>33</v>
          </cell>
          <cell r="E23">
            <v>2</v>
          </cell>
          <cell r="F23">
            <v>0</v>
          </cell>
          <cell r="G23">
            <v>0</v>
          </cell>
          <cell r="H23">
            <v>33</v>
          </cell>
          <cell r="I23">
            <v>2</v>
          </cell>
          <cell r="J23">
            <v>38</v>
          </cell>
          <cell r="K23">
            <v>2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33</v>
          </cell>
          <cell r="Q23">
            <v>2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34</v>
          </cell>
          <cell r="Y23">
            <v>2</v>
          </cell>
          <cell r="Z23">
            <v>0</v>
          </cell>
          <cell r="AA23">
            <v>0</v>
          </cell>
          <cell r="AB23">
            <v>39.5</v>
          </cell>
          <cell r="AC23">
            <v>2</v>
          </cell>
          <cell r="AD23">
            <v>39</v>
          </cell>
          <cell r="AE23">
            <v>2</v>
          </cell>
          <cell r="AF23">
            <v>0</v>
          </cell>
          <cell r="AG23">
            <v>0</v>
          </cell>
          <cell r="AH23">
            <v>38.5</v>
          </cell>
          <cell r="AI23">
            <v>2</v>
          </cell>
        </row>
        <row r="24">
          <cell r="D24">
            <v>40</v>
          </cell>
          <cell r="E24">
            <v>2</v>
          </cell>
          <cell r="F24">
            <v>36</v>
          </cell>
          <cell r="G24">
            <v>2</v>
          </cell>
          <cell r="H24">
            <v>39</v>
          </cell>
          <cell r="I24">
            <v>2</v>
          </cell>
          <cell r="J24">
            <v>42</v>
          </cell>
          <cell r="K24">
            <v>2</v>
          </cell>
          <cell r="L24">
            <v>35</v>
          </cell>
          <cell r="M24">
            <v>2</v>
          </cell>
          <cell r="N24">
            <v>0</v>
          </cell>
          <cell r="O24">
            <v>0</v>
          </cell>
          <cell r="P24">
            <v>33</v>
          </cell>
          <cell r="Q24">
            <v>2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40</v>
          </cell>
          <cell r="AE24">
            <v>2</v>
          </cell>
          <cell r="AF24">
            <v>43.5</v>
          </cell>
          <cell r="AG24">
            <v>2</v>
          </cell>
        </row>
        <row r="25">
          <cell r="D25">
            <v>0</v>
          </cell>
          <cell r="E25">
            <v>0</v>
          </cell>
          <cell r="H25">
            <v>46</v>
          </cell>
          <cell r="I25">
            <v>2</v>
          </cell>
          <cell r="L25">
            <v>47</v>
          </cell>
          <cell r="M25">
            <v>2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T25">
            <v>46</v>
          </cell>
          <cell r="U25">
            <v>2</v>
          </cell>
          <cell r="AB25">
            <v>44.4</v>
          </cell>
          <cell r="AC25">
            <v>2</v>
          </cell>
          <cell r="AD25">
            <v>45.6</v>
          </cell>
          <cell r="AE25">
            <v>2</v>
          </cell>
          <cell r="AF25">
            <v>45.6</v>
          </cell>
          <cell r="AG25">
            <v>2</v>
          </cell>
          <cell r="AH25">
            <v>44</v>
          </cell>
          <cell r="AI25">
            <v>2</v>
          </cell>
          <cell r="AJ25">
            <v>44</v>
          </cell>
          <cell r="AK25">
            <v>2</v>
          </cell>
        </row>
        <row r="26">
          <cell r="D26">
            <v>15</v>
          </cell>
          <cell r="E26">
            <v>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18</v>
          </cell>
          <cell r="K26">
            <v>2</v>
          </cell>
          <cell r="L26">
            <v>20</v>
          </cell>
          <cell r="M26">
            <v>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15</v>
          </cell>
          <cell r="I27">
            <v>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9">
          <cell r="D29">
            <v>36</v>
          </cell>
          <cell r="E29">
            <v>2</v>
          </cell>
          <cell r="F29">
            <v>34</v>
          </cell>
          <cell r="G29">
            <v>2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D30">
            <v>35</v>
          </cell>
          <cell r="E30">
            <v>2</v>
          </cell>
          <cell r="F30">
            <v>27</v>
          </cell>
          <cell r="G30">
            <v>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32</v>
          </cell>
          <cell r="M30">
            <v>2</v>
          </cell>
          <cell r="N30">
            <v>24</v>
          </cell>
          <cell r="O30">
            <v>2</v>
          </cell>
          <cell r="P30">
            <v>23</v>
          </cell>
          <cell r="Q30">
            <v>2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30</v>
          </cell>
          <cell r="W30">
            <v>2</v>
          </cell>
          <cell r="X30">
            <v>0</v>
          </cell>
          <cell r="Y30">
            <v>0</v>
          </cell>
          <cell r="Z30">
            <v>23</v>
          </cell>
          <cell r="AA30">
            <v>2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D31">
            <v>40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39</v>
          </cell>
          <cell r="M31">
            <v>2</v>
          </cell>
          <cell r="N31">
            <v>41</v>
          </cell>
          <cell r="O31">
            <v>2</v>
          </cell>
          <cell r="P31">
            <v>34</v>
          </cell>
          <cell r="Q31">
            <v>2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39</v>
          </cell>
          <cell r="W31">
            <v>2</v>
          </cell>
          <cell r="X31">
            <v>0</v>
          </cell>
          <cell r="Y31">
            <v>0</v>
          </cell>
          <cell r="Z31">
            <v>43</v>
          </cell>
          <cell r="AA31">
            <v>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D32">
            <v>33</v>
          </cell>
          <cell r="E32">
            <v>2</v>
          </cell>
          <cell r="H32">
            <v>29</v>
          </cell>
          <cell r="I32">
            <v>2</v>
          </cell>
          <cell r="J32">
            <v>30</v>
          </cell>
          <cell r="K32">
            <v>2</v>
          </cell>
          <cell r="L32">
            <v>29</v>
          </cell>
          <cell r="M32">
            <v>2</v>
          </cell>
          <cell r="P32">
            <v>25</v>
          </cell>
          <cell r="Q32">
            <v>2</v>
          </cell>
          <cell r="R32">
            <v>0</v>
          </cell>
          <cell r="S32">
            <v>0</v>
          </cell>
          <cell r="T32">
            <v>29</v>
          </cell>
          <cell r="U32">
            <v>2</v>
          </cell>
          <cell r="X32">
            <v>39</v>
          </cell>
          <cell r="Y32">
            <v>2</v>
          </cell>
          <cell r="Z32">
            <v>26</v>
          </cell>
          <cell r="AA32">
            <v>2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38</v>
          </cell>
          <cell r="E33">
            <v>2</v>
          </cell>
          <cell r="F33">
            <v>33</v>
          </cell>
          <cell r="G33">
            <v>2</v>
          </cell>
          <cell r="H33">
            <v>38</v>
          </cell>
          <cell r="I33">
            <v>2</v>
          </cell>
          <cell r="L33">
            <v>30</v>
          </cell>
          <cell r="M33">
            <v>2</v>
          </cell>
          <cell r="N33">
            <v>33</v>
          </cell>
          <cell r="O33">
            <v>2</v>
          </cell>
          <cell r="R33">
            <v>38</v>
          </cell>
          <cell r="S33">
            <v>2</v>
          </cell>
          <cell r="T33">
            <v>39</v>
          </cell>
          <cell r="U33">
            <v>2</v>
          </cell>
          <cell r="V33">
            <v>43</v>
          </cell>
          <cell r="W33">
            <v>2</v>
          </cell>
          <cell r="X33">
            <v>0</v>
          </cell>
          <cell r="Y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38</v>
          </cell>
          <cell r="E34">
            <v>2</v>
          </cell>
          <cell r="F34">
            <v>35</v>
          </cell>
          <cell r="G34">
            <v>2</v>
          </cell>
          <cell r="L34">
            <v>35</v>
          </cell>
          <cell r="M34">
            <v>2</v>
          </cell>
          <cell r="N34">
            <v>35</v>
          </cell>
          <cell r="O34">
            <v>2</v>
          </cell>
          <cell r="P34">
            <v>34</v>
          </cell>
          <cell r="Q34">
            <v>2</v>
          </cell>
          <cell r="R34">
            <v>0</v>
          </cell>
          <cell r="S34">
            <v>0</v>
          </cell>
          <cell r="V34">
            <v>34</v>
          </cell>
          <cell r="W34">
            <v>2</v>
          </cell>
          <cell r="AB34">
            <v>37.5</v>
          </cell>
          <cell r="AC34">
            <v>2</v>
          </cell>
          <cell r="AD34">
            <v>36.5</v>
          </cell>
          <cell r="AE34">
            <v>2</v>
          </cell>
          <cell r="AF34">
            <v>0</v>
          </cell>
          <cell r="AG34">
            <v>0</v>
          </cell>
        </row>
        <row r="35">
          <cell r="D35">
            <v>23</v>
          </cell>
          <cell r="E35">
            <v>2</v>
          </cell>
          <cell r="J35">
            <v>21</v>
          </cell>
          <cell r="K35">
            <v>2</v>
          </cell>
          <cell r="L35">
            <v>29</v>
          </cell>
          <cell r="M35">
            <v>2</v>
          </cell>
          <cell r="N35">
            <v>30</v>
          </cell>
          <cell r="O35">
            <v>2</v>
          </cell>
          <cell r="P35">
            <v>27</v>
          </cell>
          <cell r="Q35">
            <v>2</v>
          </cell>
          <cell r="R35">
            <v>0</v>
          </cell>
          <cell r="S35">
            <v>0</v>
          </cell>
          <cell r="T35">
            <v>37</v>
          </cell>
          <cell r="U35">
            <v>2</v>
          </cell>
          <cell r="V35">
            <v>34</v>
          </cell>
          <cell r="W35">
            <v>2</v>
          </cell>
          <cell r="X35">
            <v>40</v>
          </cell>
          <cell r="Y35">
            <v>2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29</v>
          </cell>
          <cell r="E36">
            <v>2</v>
          </cell>
          <cell r="F36">
            <v>27</v>
          </cell>
          <cell r="G36">
            <v>2</v>
          </cell>
          <cell r="H36">
            <v>19</v>
          </cell>
          <cell r="I36">
            <v>2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33</v>
          </cell>
          <cell r="S36">
            <v>2</v>
          </cell>
          <cell r="T36">
            <v>38</v>
          </cell>
          <cell r="U36">
            <v>2</v>
          </cell>
          <cell r="V36">
            <v>34</v>
          </cell>
          <cell r="W36">
            <v>2</v>
          </cell>
          <cell r="X36">
            <v>31</v>
          </cell>
          <cell r="Y36">
            <v>2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24</v>
          </cell>
          <cell r="AG36">
            <v>2</v>
          </cell>
        </row>
        <row r="37">
          <cell r="F37">
            <v>46</v>
          </cell>
          <cell r="G37">
            <v>2</v>
          </cell>
          <cell r="J37">
            <v>48</v>
          </cell>
          <cell r="K37">
            <v>2</v>
          </cell>
          <cell r="L37">
            <v>46</v>
          </cell>
          <cell r="M37">
            <v>2</v>
          </cell>
          <cell r="N37">
            <v>47</v>
          </cell>
          <cell r="O37">
            <v>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Z37">
            <v>46</v>
          </cell>
          <cell r="AA37">
            <v>2</v>
          </cell>
          <cell r="AB37">
            <v>47</v>
          </cell>
          <cell r="AC37">
            <v>2</v>
          </cell>
          <cell r="AD37">
            <v>46.8</v>
          </cell>
          <cell r="AE37">
            <v>2</v>
          </cell>
          <cell r="AF37">
            <v>47.2</v>
          </cell>
          <cell r="AG37">
            <v>2</v>
          </cell>
        </row>
        <row r="39">
          <cell r="D39">
            <v>0</v>
          </cell>
          <cell r="E39">
            <v>0</v>
          </cell>
          <cell r="H39">
            <v>40</v>
          </cell>
          <cell r="I39">
            <v>2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35</v>
          </cell>
          <cell r="O39">
            <v>2</v>
          </cell>
          <cell r="P39">
            <v>38</v>
          </cell>
          <cell r="Q39">
            <v>2</v>
          </cell>
          <cell r="R39">
            <v>43</v>
          </cell>
          <cell r="S39">
            <v>2</v>
          </cell>
          <cell r="T39">
            <v>41</v>
          </cell>
          <cell r="U39">
            <v>2</v>
          </cell>
          <cell r="X39">
            <v>0</v>
          </cell>
          <cell r="Y39">
            <v>0</v>
          </cell>
          <cell r="Z39">
            <v>44</v>
          </cell>
          <cell r="AA39">
            <v>2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45</v>
          </cell>
          <cell r="AG39">
            <v>2</v>
          </cell>
        </row>
        <row r="42">
          <cell r="D42">
            <v>17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17</v>
          </cell>
          <cell r="Q42">
            <v>2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29</v>
          </cell>
          <cell r="M44">
            <v>2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44</v>
          </cell>
          <cell r="U44">
            <v>2</v>
          </cell>
          <cell r="V44">
            <v>29</v>
          </cell>
          <cell r="W44">
            <v>2</v>
          </cell>
          <cell r="X44">
            <v>33</v>
          </cell>
          <cell r="Y44">
            <v>2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9"/>
  <sheetViews>
    <sheetView tabSelected="1" zoomScale="30" zoomScaleNormal="30" workbookViewId="0">
      <selection activeCell="B8" sqref="B8:E33"/>
    </sheetView>
  </sheetViews>
  <sheetFormatPr defaultColWidth="14.453125" defaultRowHeight="14.5"/>
  <cols>
    <col min="1" max="1" width="14.453125" style="1"/>
    <col min="2" max="2" width="69.54296875" style="64" customWidth="1"/>
    <col min="3" max="3" width="26" style="11" customWidth="1"/>
    <col min="4" max="4" width="11.36328125" style="11" customWidth="1"/>
    <col min="5" max="5" width="36.453125" style="11" customWidth="1"/>
    <col min="6" max="6" width="33.1796875" style="11" customWidth="1"/>
    <col min="7" max="7" width="32.81640625" style="11" customWidth="1"/>
    <col min="8" max="8" width="46.90625" style="11" customWidth="1"/>
    <col min="9" max="9" width="16.6328125" style="11" customWidth="1"/>
    <col min="10" max="10" width="6.81640625" style="11" customWidth="1"/>
    <col min="11" max="11" width="6.54296875" style="11" customWidth="1"/>
    <col min="12" max="27" width="6.54296875" style="18" customWidth="1"/>
    <col min="28" max="39" width="6.54296875" style="11" customWidth="1"/>
    <col min="40" max="40" width="7.26953125" style="64" customWidth="1"/>
    <col min="41" max="41" width="6.54296875" style="11" customWidth="1"/>
    <col min="42" max="16384" width="14.453125" style="11"/>
  </cols>
  <sheetData>
    <row r="1" spans="1:43" ht="26.25" customHeight="1">
      <c r="B1" s="2"/>
      <c r="C1" s="3"/>
      <c r="D1" s="4"/>
      <c r="E1" s="5" t="s">
        <v>0</v>
      </c>
      <c r="F1" s="6">
        <f>COUNTIF(C8:C33,"LUPO")</f>
        <v>6</v>
      </c>
      <c r="G1" s="7" t="s">
        <v>1</v>
      </c>
      <c r="H1" s="1"/>
      <c r="I1" s="1"/>
      <c r="J1" s="8"/>
      <c r="K1" s="9"/>
      <c r="L1" s="8"/>
      <c r="M1" s="9"/>
      <c r="N1" s="8"/>
      <c r="O1" s="9"/>
      <c r="P1" s="8"/>
      <c r="Q1" s="9"/>
      <c r="R1" s="8"/>
      <c r="S1" s="9"/>
      <c r="T1" s="8"/>
      <c r="U1" s="9"/>
      <c r="V1" s="8"/>
      <c r="W1" s="9"/>
      <c r="X1" s="8"/>
      <c r="Y1" s="9"/>
      <c r="Z1" s="8"/>
      <c r="AA1" s="9"/>
      <c r="AB1" s="8"/>
      <c r="AC1" s="9"/>
      <c r="AD1" s="8"/>
      <c r="AE1" s="9"/>
      <c r="AF1" s="8"/>
      <c r="AG1" s="9"/>
      <c r="AH1" s="8"/>
      <c r="AI1" s="9"/>
      <c r="AJ1" s="8"/>
      <c r="AK1" s="9"/>
      <c r="AL1" s="8"/>
      <c r="AM1" s="9"/>
      <c r="AN1" s="10"/>
      <c r="AO1" s="2"/>
    </row>
    <row r="2" spans="1:43" ht="26.25" customHeight="1">
      <c r="B2" s="12" t="s">
        <v>2</v>
      </c>
      <c r="C2" s="12"/>
      <c r="D2" s="13"/>
      <c r="E2" s="5" t="s">
        <v>3</v>
      </c>
      <c r="F2" s="14">
        <f>COUNTIF(C8:C32,"LUPACCHIOTTO")</f>
        <v>6</v>
      </c>
      <c r="G2" s="7" t="s">
        <v>4</v>
      </c>
      <c r="H2" s="15" t="s">
        <v>5</v>
      </c>
      <c r="I2" s="15"/>
      <c r="J2" s="8"/>
      <c r="K2" s="9"/>
      <c r="L2" s="8"/>
      <c r="M2" s="9"/>
      <c r="N2" s="8"/>
      <c r="O2" s="9"/>
      <c r="P2" s="8"/>
      <c r="Q2" s="9"/>
      <c r="R2" s="8"/>
      <c r="S2" s="9"/>
      <c r="T2" s="8"/>
      <c r="U2" s="9"/>
      <c r="V2" s="8"/>
      <c r="W2" s="9"/>
      <c r="X2" s="8"/>
      <c r="Y2" s="9"/>
      <c r="Z2" s="8"/>
      <c r="AA2" s="9"/>
      <c r="AB2" s="8"/>
      <c r="AC2" s="9"/>
      <c r="AD2" s="8"/>
      <c r="AE2" s="9"/>
      <c r="AF2" s="8"/>
      <c r="AG2" s="9"/>
      <c r="AH2" s="8"/>
      <c r="AI2" s="9"/>
      <c r="AJ2" s="8"/>
      <c r="AK2" s="9"/>
      <c r="AL2" s="8"/>
      <c r="AM2" s="8"/>
      <c r="AN2" s="10"/>
      <c r="AO2" s="2"/>
    </row>
    <row r="3" spans="1:43" ht="26.25" customHeight="1">
      <c r="B3" s="12"/>
      <c r="C3" s="12"/>
      <c r="D3" s="13"/>
      <c r="E3" s="5" t="s">
        <v>6</v>
      </c>
      <c r="F3" s="14">
        <f>COUNTIF(C8:C33,"lupetto")</f>
        <v>5</v>
      </c>
      <c r="G3" s="7" t="s">
        <v>7</v>
      </c>
      <c r="H3" s="16">
        <f ca="1">NOW()</f>
        <v>44509.464589814816</v>
      </c>
      <c r="I3" s="16"/>
      <c r="J3" s="1"/>
      <c r="K3" s="1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AF3" s="1"/>
      <c r="AG3" s="1"/>
      <c r="AH3" s="1"/>
      <c r="AI3" s="1"/>
      <c r="AJ3" s="1"/>
      <c r="AK3" s="1"/>
      <c r="AL3" s="1"/>
      <c r="AM3" s="1"/>
      <c r="AN3" s="10"/>
      <c r="AO3" s="2"/>
    </row>
    <row r="4" spans="1:43" ht="23.25" customHeight="1" thickBot="1">
      <c r="B4" s="12"/>
      <c r="C4" s="12"/>
      <c r="D4" s="13"/>
      <c r="E4" s="19" t="s">
        <v>8</v>
      </c>
      <c r="F4" s="14">
        <f>COUNTIF(C8:C33,"lupino")</f>
        <v>9</v>
      </c>
      <c r="G4" s="20" t="s">
        <v>9</v>
      </c>
      <c r="H4" s="1"/>
      <c r="I4" s="1"/>
      <c r="J4" s="1"/>
      <c r="K4" s="1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AF4" s="1"/>
      <c r="AG4" s="1"/>
      <c r="AH4" s="1"/>
      <c r="AI4" s="1"/>
      <c r="AJ4" s="1"/>
      <c r="AK4" s="1"/>
      <c r="AL4" s="1"/>
      <c r="AM4" s="1"/>
      <c r="AN4" s="10"/>
      <c r="AO4" s="2"/>
    </row>
    <row r="5" spans="1:43" ht="31.5" customHeight="1" thickTop="1" thickBot="1">
      <c r="B5" s="21" t="s">
        <v>10</v>
      </c>
      <c r="C5" s="3"/>
      <c r="D5" s="4"/>
      <c r="E5" s="5" t="s">
        <v>11</v>
      </c>
      <c r="F5" s="6">
        <f>SUM(F1:F4)</f>
        <v>26</v>
      </c>
      <c r="G5" s="7" t="s">
        <v>12</v>
      </c>
      <c r="H5" s="22" t="s">
        <v>13</v>
      </c>
      <c r="I5" s="23"/>
      <c r="J5" s="24">
        <v>1</v>
      </c>
      <c r="K5" s="25"/>
      <c r="L5" s="26">
        <v>2</v>
      </c>
      <c r="M5" s="27"/>
      <c r="N5" s="28" t="s">
        <v>14</v>
      </c>
      <c r="O5" s="25"/>
      <c r="P5" s="26" t="s">
        <v>15</v>
      </c>
      <c r="Q5" s="27"/>
      <c r="R5" s="28" t="s">
        <v>16</v>
      </c>
      <c r="S5" s="25"/>
      <c r="T5" s="26" t="s">
        <v>17</v>
      </c>
      <c r="U5" s="27"/>
      <c r="V5" s="28" t="s">
        <v>18</v>
      </c>
      <c r="W5" s="25"/>
      <c r="X5" s="26" t="s">
        <v>19</v>
      </c>
      <c r="Y5" s="27"/>
      <c r="Z5" s="28" t="s">
        <v>20</v>
      </c>
      <c r="AA5" s="25"/>
      <c r="AB5" s="26" t="s">
        <v>21</v>
      </c>
      <c r="AC5" s="27"/>
      <c r="AD5" s="29" t="s">
        <v>22</v>
      </c>
      <c r="AE5" s="30"/>
      <c r="AF5" s="26">
        <v>12</v>
      </c>
      <c r="AG5" s="27"/>
      <c r="AH5" s="29" t="s">
        <v>23</v>
      </c>
      <c r="AI5" s="30"/>
      <c r="AJ5" s="29" t="s">
        <v>24</v>
      </c>
      <c r="AK5" s="30"/>
      <c r="AL5" s="29" t="s">
        <v>25</v>
      </c>
      <c r="AM5" s="30"/>
      <c r="AN5" s="29" t="s">
        <v>26</v>
      </c>
      <c r="AO5" s="31"/>
      <c r="AP5" s="32" t="s">
        <v>27</v>
      </c>
      <c r="AQ5" s="33"/>
    </row>
    <row r="6" spans="1:43" ht="27" customHeight="1" thickBot="1">
      <c r="B6" s="34"/>
      <c r="C6" s="35"/>
      <c r="D6" s="36"/>
      <c r="E6" s="37" t="s">
        <v>28</v>
      </c>
      <c r="F6" s="38">
        <f>SUM(F1:F4)</f>
        <v>26</v>
      </c>
      <c r="G6" s="39"/>
      <c r="H6" s="1"/>
      <c r="I6" s="40"/>
      <c r="J6" s="41"/>
      <c r="K6" s="42"/>
      <c r="L6" s="43"/>
      <c r="M6" s="44"/>
      <c r="N6" s="45"/>
      <c r="O6" s="42"/>
      <c r="P6" s="43"/>
      <c r="Q6" s="44"/>
      <c r="R6" s="45"/>
      <c r="S6" s="42"/>
      <c r="T6" s="46" t="s">
        <v>29</v>
      </c>
      <c r="U6" s="47"/>
      <c r="V6" s="46" t="s">
        <v>30</v>
      </c>
      <c r="W6" s="47"/>
      <c r="X6" s="43"/>
      <c r="Y6" s="44"/>
      <c r="Z6" s="45"/>
      <c r="AA6" s="42"/>
      <c r="AB6" s="43"/>
      <c r="AC6" s="44"/>
      <c r="AD6" s="45"/>
      <c r="AE6" s="42"/>
      <c r="AF6" s="43"/>
      <c r="AG6" s="44"/>
      <c r="AH6" s="45"/>
      <c r="AI6" s="42"/>
      <c r="AJ6" s="43"/>
      <c r="AK6" s="44"/>
      <c r="AL6" s="45"/>
      <c r="AM6" s="48"/>
      <c r="AN6" s="43"/>
      <c r="AO6" s="49"/>
    </row>
    <row r="7" spans="1:43" s="64" customFormat="1" ht="28.5" customHeight="1" thickTop="1" thickBot="1">
      <c r="A7" s="50"/>
      <c r="B7" s="51" t="s">
        <v>31</v>
      </c>
      <c r="C7" s="52" t="s">
        <v>32</v>
      </c>
      <c r="D7" s="52" t="s">
        <v>33</v>
      </c>
      <c r="E7" s="53" t="s">
        <v>34</v>
      </c>
      <c r="F7" s="53" t="s">
        <v>35</v>
      </c>
      <c r="G7" s="54" t="s">
        <v>36</v>
      </c>
      <c r="H7" s="55" t="s">
        <v>37</v>
      </c>
      <c r="I7" s="56" t="s">
        <v>38</v>
      </c>
      <c r="J7" s="57" t="s">
        <v>39</v>
      </c>
      <c r="K7" s="58" t="s">
        <v>40</v>
      </c>
      <c r="L7" s="59" t="s">
        <v>39</v>
      </c>
      <c r="M7" s="60" t="s">
        <v>40</v>
      </c>
      <c r="N7" s="59" t="s">
        <v>39</v>
      </c>
      <c r="O7" s="61" t="s">
        <v>40</v>
      </c>
      <c r="P7" s="59" t="s">
        <v>39</v>
      </c>
      <c r="Q7" s="62" t="s">
        <v>40</v>
      </c>
      <c r="R7" s="61" t="s">
        <v>39</v>
      </c>
      <c r="S7" s="61" t="s">
        <v>40</v>
      </c>
      <c r="T7" s="61" t="s">
        <v>39</v>
      </c>
      <c r="U7" s="62" t="s">
        <v>40</v>
      </c>
      <c r="V7" s="61" t="s">
        <v>39</v>
      </c>
      <c r="W7" s="61" t="s">
        <v>40</v>
      </c>
      <c r="X7" s="61" t="s">
        <v>39</v>
      </c>
      <c r="Y7" s="62" t="s">
        <v>40</v>
      </c>
      <c r="Z7" s="61" t="s">
        <v>39</v>
      </c>
      <c r="AA7" s="61" t="s">
        <v>40</v>
      </c>
      <c r="AB7" s="61" t="s">
        <v>39</v>
      </c>
      <c r="AC7" s="62" t="s">
        <v>40</v>
      </c>
      <c r="AD7" s="61" t="s">
        <v>39</v>
      </c>
      <c r="AE7" s="61" t="s">
        <v>40</v>
      </c>
      <c r="AF7" s="61" t="s">
        <v>39</v>
      </c>
      <c r="AG7" s="62" t="s">
        <v>40</v>
      </c>
      <c r="AH7" s="61" t="s">
        <v>39</v>
      </c>
      <c r="AI7" s="61" t="s">
        <v>40</v>
      </c>
      <c r="AJ7" s="61" t="s">
        <v>39</v>
      </c>
      <c r="AK7" s="62" t="s">
        <v>40</v>
      </c>
      <c r="AL7" s="61" t="s">
        <v>39</v>
      </c>
      <c r="AM7" s="61" t="s">
        <v>40</v>
      </c>
      <c r="AN7" s="61" t="s">
        <v>39</v>
      </c>
      <c r="AO7" s="63" t="s">
        <v>40</v>
      </c>
    </row>
    <row r="8" spans="1:43" s="64" customFormat="1" ht="26.25" customHeight="1">
      <c r="A8" s="50">
        <v>2</v>
      </c>
      <c r="B8" s="76" t="s">
        <v>41</v>
      </c>
      <c r="C8" s="77" t="s">
        <v>42</v>
      </c>
      <c r="D8" s="67"/>
      <c r="E8" s="68">
        <f t="shared" ref="E8:E32" si="0">H8/I8</f>
        <v>16.71875</v>
      </c>
      <c r="F8" s="69">
        <f t="shared" ref="F8:F33" si="1">8-G8</f>
        <v>0</v>
      </c>
      <c r="G8" s="70">
        <f t="shared" ref="G8:G33" si="2">COUNTIF(J8:AQ8,"&lt;&gt;0")/2</f>
        <v>8</v>
      </c>
      <c r="H8" s="71">
        <f>J8+L8+N8+P8+R8+T8+V8+X8+Z8+AB8+AD8+AF8+AH8+AJ8+AL8+AN8+AP8</f>
        <v>267.5</v>
      </c>
      <c r="I8" s="72">
        <f t="shared" ref="I8:I33" si="3">K8+M8+O8+Q8+S8+U8+W8+Y8+AA8+AC8+AE8+AG8+AI8+AK8+AM8+AO8+AQ8</f>
        <v>16</v>
      </c>
      <c r="J8" s="73">
        <f>[1]COMPILATORE!D5</f>
        <v>34</v>
      </c>
      <c r="K8" s="78">
        <f>[1]COMPILATORE!E5</f>
        <v>2</v>
      </c>
      <c r="L8" s="74">
        <f>[1]COMPILATORE!F5</f>
        <v>0</v>
      </c>
      <c r="M8" s="78">
        <f>[1]COMPILATORE!G5</f>
        <v>0</v>
      </c>
      <c r="N8" s="74">
        <f>[1]COMPILATORE!H5</f>
        <v>0</v>
      </c>
      <c r="O8" s="78">
        <f>[1]COMPILATORE!I5</f>
        <v>0</v>
      </c>
      <c r="P8" s="74">
        <f>[1]COMPILATORE!J5</f>
        <v>0</v>
      </c>
      <c r="Q8" s="78">
        <f>[1]COMPILATORE!K5</f>
        <v>0</v>
      </c>
      <c r="R8" s="74">
        <f>[1]COMPILATORE!L5</f>
        <v>32</v>
      </c>
      <c r="S8" s="78">
        <f>[1]COMPILATORE!M5</f>
        <v>2</v>
      </c>
      <c r="T8" s="74">
        <f>[1]COMPILATORE!N5</f>
        <v>37</v>
      </c>
      <c r="U8" s="78">
        <f>[1]COMPILATORE!O5</f>
        <v>2</v>
      </c>
      <c r="V8" s="74">
        <v>0</v>
      </c>
      <c r="W8" s="78">
        <v>0</v>
      </c>
      <c r="X8" s="74">
        <f>[1]COMPILATORE!R5</f>
        <v>0</v>
      </c>
      <c r="Y8" s="78">
        <f>[1]COMPILATORE!S5</f>
        <v>0</v>
      </c>
      <c r="Z8" s="74">
        <f>[1]COMPILATORE!T5</f>
        <v>0</v>
      </c>
      <c r="AA8" s="78">
        <f>[1]COMPILATORE!U5</f>
        <v>0</v>
      </c>
      <c r="AB8" s="74">
        <f>[1]COMPILATORE!V5</f>
        <v>31</v>
      </c>
      <c r="AC8" s="78">
        <f>[1]COMPILATORE!W5</f>
        <v>2</v>
      </c>
      <c r="AD8" s="74">
        <f>[1]COMPILATORE!X5</f>
        <v>36</v>
      </c>
      <c r="AE8" s="78">
        <f>[1]COMPILATORE!Y5</f>
        <v>2</v>
      </c>
      <c r="AF8" s="74">
        <f>[1]COMPILATORE!Z5</f>
        <v>25</v>
      </c>
      <c r="AG8" s="78">
        <f>[1]COMPILATORE!AA5</f>
        <v>2</v>
      </c>
      <c r="AH8" s="74">
        <f>[1]COMPILATORE!AB5</f>
        <v>0</v>
      </c>
      <c r="AI8" s="78">
        <f>[1]COMPILATORE!AC5</f>
        <v>0</v>
      </c>
      <c r="AJ8" s="74">
        <f>[1]COMPILATORE!AD5</f>
        <v>0</v>
      </c>
      <c r="AK8" s="78">
        <f>[1]COMPILATORE!AE5</f>
        <v>0</v>
      </c>
      <c r="AL8" s="74">
        <f>[1]COMPILATORE!AF5</f>
        <v>35.5</v>
      </c>
      <c r="AM8" s="78">
        <f>[1]COMPILATORE!AG5</f>
        <v>2</v>
      </c>
      <c r="AN8" s="74">
        <f>[1]COMPILATORE!AH5</f>
        <v>37</v>
      </c>
      <c r="AO8" s="79">
        <f>[1]COMPILATORE!AI5</f>
        <v>2</v>
      </c>
      <c r="AP8" s="75">
        <f>[1]COMPILATORE!AJ5</f>
        <v>0</v>
      </c>
      <c r="AQ8" s="75">
        <f>[1]COMPILATORE!AK5</f>
        <v>0</v>
      </c>
    </row>
    <row r="9" spans="1:43" s="64" customFormat="1" ht="26.25" customHeight="1">
      <c r="A9" s="50">
        <v>4</v>
      </c>
      <c r="B9" s="81" t="s">
        <v>43</v>
      </c>
      <c r="C9" s="77" t="s">
        <v>0</v>
      </c>
      <c r="D9" s="67"/>
      <c r="E9" s="68">
        <f t="shared" si="0"/>
        <v>23.012500000000003</v>
      </c>
      <c r="F9" s="69">
        <f t="shared" si="1"/>
        <v>0</v>
      </c>
      <c r="G9" s="70">
        <f>COUNTIF(J9:AQ9,"&lt;&gt;0")/2</f>
        <v>8</v>
      </c>
      <c r="H9" s="71">
        <f t="shared" ref="H9:H33" si="4">J9+L9+N9+P9+R9+T9+V9+X9+Z9+AB9+AD9+AF9+AH9+AJ9+AL9+AN9+AP9</f>
        <v>368.20000000000005</v>
      </c>
      <c r="I9" s="72">
        <f t="shared" si="3"/>
        <v>16</v>
      </c>
      <c r="J9" s="73">
        <v>0</v>
      </c>
      <c r="K9" s="78">
        <v>0</v>
      </c>
      <c r="L9" s="74">
        <f>[1]COMPILATORE!F7</f>
        <v>47</v>
      </c>
      <c r="M9" s="78">
        <f>[1]COMPILATORE!G7</f>
        <v>2</v>
      </c>
      <c r="N9" s="74">
        <v>0</v>
      </c>
      <c r="O9" s="78">
        <v>0</v>
      </c>
      <c r="P9" s="74">
        <f>[1]COMPILATORE!J7</f>
        <v>46</v>
      </c>
      <c r="Q9" s="78">
        <f>[1]COMPILATORE!K7</f>
        <v>2</v>
      </c>
      <c r="R9" s="74">
        <v>0</v>
      </c>
      <c r="S9" s="78">
        <v>0</v>
      </c>
      <c r="T9" s="74">
        <v>0</v>
      </c>
      <c r="U9" s="78">
        <v>0</v>
      </c>
      <c r="V9" s="74">
        <v>0</v>
      </c>
      <c r="W9" s="78">
        <v>0</v>
      </c>
      <c r="X9" s="74">
        <f>[1]COMPILATORE!R7</f>
        <v>0</v>
      </c>
      <c r="Y9" s="78">
        <f>[1]COMPILATORE!S7</f>
        <v>0</v>
      </c>
      <c r="Z9" s="74">
        <f>[1]COMPILATORE!T7</f>
        <v>45</v>
      </c>
      <c r="AA9" s="78">
        <f>[1]COMPILATORE!U7</f>
        <v>2</v>
      </c>
      <c r="AB9" s="74">
        <v>47</v>
      </c>
      <c r="AC9" s="78">
        <f>[1]COMPILATORE!W7</f>
        <v>2</v>
      </c>
      <c r="AD9" s="74">
        <v>46</v>
      </c>
      <c r="AE9" s="78">
        <f>[1]COMPILATORE!Y7</f>
        <v>2</v>
      </c>
      <c r="AF9" s="74">
        <v>0</v>
      </c>
      <c r="AG9" s="78">
        <v>0</v>
      </c>
      <c r="AH9" s="74">
        <f>[1]COMPILATORE!AB7</f>
        <v>0</v>
      </c>
      <c r="AI9" s="78">
        <f>[1]COMPILATORE!AC7</f>
        <v>0</v>
      </c>
      <c r="AJ9" s="74">
        <f>[1]COMPILATORE!AD7</f>
        <v>45.6</v>
      </c>
      <c r="AK9" s="78">
        <f>[1]COMPILATORE!AE7</f>
        <v>2</v>
      </c>
      <c r="AL9" s="74">
        <f>[1]COMPILATORE!AF7</f>
        <v>45.6</v>
      </c>
      <c r="AM9" s="78">
        <f>[1]COMPILATORE!AG7</f>
        <v>2</v>
      </c>
      <c r="AN9" s="74">
        <f>[1]COMPILATORE!AH7</f>
        <v>0</v>
      </c>
      <c r="AO9" s="79">
        <f>[1]COMPILATORE!AI7</f>
        <v>0</v>
      </c>
      <c r="AP9" s="75">
        <f>[1]COMPILATORE!AJ7</f>
        <v>46</v>
      </c>
      <c r="AQ9" s="75">
        <f>[1]COMPILATORE!AK7</f>
        <v>2</v>
      </c>
    </row>
    <row r="10" spans="1:43" s="64" customFormat="1" ht="26.25" customHeight="1">
      <c r="A10" s="50">
        <v>5</v>
      </c>
      <c r="B10" s="81" t="s">
        <v>44</v>
      </c>
      <c r="C10" s="77" t="s">
        <v>0</v>
      </c>
      <c r="D10" s="67"/>
      <c r="E10" s="68">
        <f t="shared" si="0"/>
        <v>22.675000000000001</v>
      </c>
      <c r="F10" s="69">
        <f t="shared" si="1"/>
        <v>0</v>
      </c>
      <c r="G10" s="70">
        <f t="shared" si="2"/>
        <v>8</v>
      </c>
      <c r="H10" s="71">
        <f t="shared" si="4"/>
        <v>362.8</v>
      </c>
      <c r="I10" s="72">
        <f t="shared" si="3"/>
        <v>16</v>
      </c>
      <c r="J10" s="73">
        <f>[1]COMPILATORE!D8</f>
        <v>45</v>
      </c>
      <c r="K10" s="78">
        <f>[1]COMPILATORE!E8</f>
        <v>2</v>
      </c>
      <c r="L10" s="74">
        <f>[1]COMPILATORE!F8</f>
        <v>46</v>
      </c>
      <c r="M10" s="78">
        <f>[1]COMPILATORE!G8</f>
        <v>2</v>
      </c>
      <c r="N10" s="74">
        <f>[1]COMPILATORE!H8</f>
        <v>0</v>
      </c>
      <c r="O10" s="78">
        <f>[1]COMPILATORE!I8</f>
        <v>0</v>
      </c>
      <c r="P10" s="74">
        <v>0</v>
      </c>
      <c r="Q10" s="78">
        <v>0</v>
      </c>
      <c r="R10" s="74">
        <f>[1]COMPILATORE!L8</f>
        <v>45</v>
      </c>
      <c r="S10" s="78">
        <f>[1]COMPILATORE!M8</f>
        <v>2</v>
      </c>
      <c r="T10" s="74">
        <f>[1]COMPILATORE!N8</f>
        <v>42</v>
      </c>
      <c r="U10" s="78">
        <f>[1]COMPILATORE!O8</f>
        <v>2</v>
      </c>
      <c r="V10" s="74">
        <v>0</v>
      </c>
      <c r="W10" s="78">
        <v>0</v>
      </c>
      <c r="X10" s="74">
        <f>[1]COMPILATORE!R8</f>
        <v>0</v>
      </c>
      <c r="Y10" s="78">
        <f>[1]COMPILATORE!S8</f>
        <v>0</v>
      </c>
      <c r="Z10" s="74">
        <f>[1]COMPILATORE!T8</f>
        <v>0</v>
      </c>
      <c r="AA10" s="78">
        <f>[1]COMPILATORE!U8</f>
        <v>0</v>
      </c>
      <c r="AB10" s="74">
        <f>[1]COMPILATORE!V8</f>
        <v>44</v>
      </c>
      <c r="AC10" s="78">
        <f>[1]COMPILATORE!W8</f>
        <v>2</v>
      </c>
      <c r="AD10" s="74">
        <f>[1]COMPILATORE!X8</f>
        <v>48</v>
      </c>
      <c r="AE10" s="78">
        <f>[1]COMPILATORE!Y8</f>
        <v>2</v>
      </c>
      <c r="AF10" s="74">
        <f>[1]COMPILATORE!Z8</f>
        <v>46</v>
      </c>
      <c r="AG10" s="78">
        <f>[1]COMPILATORE!AA8</f>
        <v>2</v>
      </c>
      <c r="AH10" s="74">
        <f>[1]COMPILATORE!AB8</f>
        <v>46.8</v>
      </c>
      <c r="AI10" s="78">
        <f>[1]COMPILATORE!AC8</f>
        <v>2</v>
      </c>
      <c r="AJ10" s="74">
        <f>[1]COMPILATORE!AD8</f>
        <v>0</v>
      </c>
      <c r="AK10" s="78">
        <f>[1]COMPILATORE!AE8</f>
        <v>0</v>
      </c>
      <c r="AL10" s="74">
        <f>[1]COMPILATORE!AF8</f>
        <v>0</v>
      </c>
      <c r="AM10" s="78">
        <f>[1]COMPILATORE!AG8</f>
        <v>0</v>
      </c>
      <c r="AN10" s="74">
        <f>[1]COMPILATORE!AH8</f>
        <v>0</v>
      </c>
      <c r="AO10" s="79">
        <f>[1]COMPILATORE!AI8</f>
        <v>0</v>
      </c>
      <c r="AP10" s="75">
        <f>[1]COMPILATORE!AJ8</f>
        <v>0</v>
      </c>
      <c r="AQ10" s="75">
        <f>[1]COMPILATORE!AK8</f>
        <v>0</v>
      </c>
    </row>
    <row r="11" spans="1:43" s="64" customFormat="1" ht="26.25" customHeight="1">
      <c r="A11" s="50">
        <v>6</v>
      </c>
      <c r="B11" s="82" t="s">
        <v>45</v>
      </c>
      <c r="C11" s="77" t="s">
        <v>3</v>
      </c>
      <c r="D11" s="67"/>
      <c r="E11" s="68">
        <f>H11/I11</f>
        <v>20.46875</v>
      </c>
      <c r="F11" s="69">
        <f t="shared" si="1"/>
        <v>0</v>
      </c>
      <c r="G11" s="70">
        <f t="shared" si="2"/>
        <v>8</v>
      </c>
      <c r="H11" s="71">
        <f>J11+L11+N11+P11+R11+T11+V11+X11+Z11+AB11+AD11+AF11+AH11+AJ11+AL11+AN11+AP11</f>
        <v>327.5</v>
      </c>
      <c r="I11" s="72">
        <f t="shared" si="3"/>
        <v>16</v>
      </c>
      <c r="J11" s="73">
        <f>[1]COMPILATORE!D9</f>
        <v>0</v>
      </c>
      <c r="K11" s="78">
        <f>[1]COMPILATORE!E9</f>
        <v>0</v>
      </c>
      <c r="L11" s="74">
        <f>[1]COMPILATORE!F9</f>
        <v>40</v>
      </c>
      <c r="M11" s="78">
        <f>[1]COMPILATORE!G9</f>
        <v>2</v>
      </c>
      <c r="N11" s="74">
        <f>[1]COMPILATORE!H9</f>
        <v>40</v>
      </c>
      <c r="O11" s="78">
        <f>[1]COMPILATORE!I9</f>
        <v>2</v>
      </c>
      <c r="P11" s="74">
        <f>[1]COMPILATORE!J9</f>
        <v>38</v>
      </c>
      <c r="Q11" s="78">
        <f>[1]COMPILATORE!K9</f>
        <v>2</v>
      </c>
      <c r="R11" s="74">
        <f>[1]COMPILATORE!L9</f>
        <v>0</v>
      </c>
      <c r="S11" s="78">
        <f>[1]COMPILATORE!M9</f>
        <v>0</v>
      </c>
      <c r="T11" s="74">
        <f>[1]COMPILATORE!N9</f>
        <v>0</v>
      </c>
      <c r="U11" s="78">
        <f>[1]COMPILATORE!O9</f>
        <v>0</v>
      </c>
      <c r="V11" s="74">
        <f>[1]COMPILATORE!P9</f>
        <v>0</v>
      </c>
      <c r="W11" s="78">
        <f>[1]COMPILATORE!Q9</f>
        <v>0</v>
      </c>
      <c r="X11" s="74">
        <f>[1]COMPILATORE!R9</f>
        <v>0</v>
      </c>
      <c r="Y11" s="78">
        <f>[1]COMPILATORE!S9</f>
        <v>0</v>
      </c>
      <c r="Z11" s="74">
        <f>[1]COMPILATORE!T9</f>
        <v>0</v>
      </c>
      <c r="AA11" s="78">
        <f>[1]COMPILATORE!U9</f>
        <v>0</v>
      </c>
      <c r="AB11" s="74">
        <f>[1]COMPILATORE!V9</f>
        <v>41</v>
      </c>
      <c r="AC11" s="78">
        <f>[1]COMPILATORE!W9</f>
        <v>2</v>
      </c>
      <c r="AD11" s="74">
        <f>[1]COMPILATORE!X9</f>
        <v>41</v>
      </c>
      <c r="AE11" s="78">
        <f>[1]COMPILATORE!Y9</f>
        <v>2</v>
      </c>
      <c r="AF11" s="74">
        <f>[1]COMPILATORE!Z9</f>
        <v>43</v>
      </c>
      <c r="AG11" s="78">
        <f>[1]COMPILATORE!AA9</f>
        <v>2</v>
      </c>
      <c r="AH11" s="74">
        <f>[1]COMPILATORE!AB9</f>
        <v>42</v>
      </c>
      <c r="AI11" s="78">
        <f>[1]COMPILATORE!AC9</f>
        <v>2</v>
      </c>
      <c r="AJ11" s="74">
        <f>[1]COMPILATORE!AD9</f>
        <v>42.5</v>
      </c>
      <c r="AK11" s="78">
        <f>[1]COMPILATORE!AE9</f>
        <v>2</v>
      </c>
      <c r="AL11" s="74">
        <v>0</v>
      </c>
      <c r="AM11" s="78">
        <v>0</v>
      </c>
      <c r="AN11" s="74">
        <f>[1]COMPILATORE!AH9</f>
        <v>0</v>
      </c>
      <c r="AO11" s="79">
        <f>[1]COMPILATORE!AI9</f>
        <v>0</v>
      </c>
      <c r="AP11" s="75">
        <f>[1]COMPILATORE!AJ9</f>
        <v>0</v>
      </c>
      <c r="AQ11" s="75">
        <f>[1]COMPILATORE!AK9</f>
        <v>0</v>
      </c>
    </row>
    <row r="12" spans="1:43" s="64" customFormat="1" ht="26.25" customHeight="1">
      <c r="A12" s="50">
        <v>7</v>
      </c>
      <c r="B12" s="82" t="s">
        <v>46</v>
      </c>
      <c r="C12" s="77" t="s">
        <v>47</v>
      </c>
      <c r="D12" s="67" t="s">
        <v>48</v>
      </c>
      <c r="E12" s="68">
        <f t="shared" si="0"/>
        <v>19</v>
      </c>
      <c r="F12" s="69">
        <f t="shared" si="1"/>
        <v>0</v>
      </c>
      <c r="G12" s="70">
        <f t="shared" si="2"/>
        <v>8</v>
      </c>
      <c r="H12" s="71">
        <f t="shared" si="4"/>
        <v>304</v>
      </c>
      <c r="I12" s="72">
        <f t="shared" si="3"/>
        <v>16</v>
      </c>
      <c r="J12" s="73">
        <f>[1]COMPILATORE!D10</f>
        <v>38</v>
      </c>
      <c r="K12" s="78">
        <f>[1]COMPILATORE!E10</f>
        <v>2</v>
      </c>
      <c r="L12" s="74">
        <f>[1]COMPILATORE!F10</f>
        <v>37</v>
      </c>
      <c r="M12" s="78">
        <f>[1]COMPILATORE!G10</f>
        <v>2</v>
      </c>
      <c r="N12" s="74">
        <v>0</v>
      </c>
      <c r="O12" s="78">
        <v>0</v>
      </c>
      <c r="P12" s="74">
        <f>[1]COMPILATORE!J10</f>
        <v>0</v>
      </c>
      <c r="Q12" s="78">
        <f>[1]COMPILATORE!K10</f>
        <v>0</v>
      </c>
      <c r="R12" s="74">
        <f>[1]COMPILATORE!L10</f>
        <v>40</v>
      </c>
      <c r="S12" s="78">
        <f>[1]COMPILATORE!M10</f>
        <v>2</v>
      </c>
      <c r="T12" s="74">
        <f>[1]COMPILATORE!N10</f>
        <v>40</v>
      </c>
      <c r="U12" s="78">
        <f>[1]COMPILATORE!O10</f>
        <v>2</v>
      </c>
      <c r="V12" s="74">
        <v>0</v>
      </c>
      <c r="W12" s="78">
        <v>0</v>
      </c>
      <c r="X12" s="74">
        <f>[1]COMPILATORE!R10</f>
        <v>38</v>
      </c>
      <c r="Y12" s="78">
        <f>[1]COMPILATORE!S10</f>
        <v>2</v>
      </c>
      <c r="Z12" s="74">
        <f>[1]COMPILATORE!T10</f>
        <v>37</v>
      </c>
      <c r="AA12" s="78">
        <f>[1]COMPILATORE!U10</f>
        <v>2</v>
      </c>
      <c r="AB12" s="74">
        <f>[1]COMPILATORE!V10</f>
        <v>36</v>
      </c>
      <c r="AC12" s="78">
        <f>[1]COMPILATORE!W10</f>
        <v>2</v>
      </c>
      <c r="AD12" s="74">
        <f>[1]COMPILATORE!X10</f>
        <v>38</v>
      </c>
      <c r="AE12" s="78">
        <f>[1]COMPILATORE!Y10</f>
        <v>2</v>
      </c>
      <c r="AF12" s="74">
        <f>[1]COMPILATORE!Z10</f>
        <v>0</v>
      </c>
      <c r="AG12" s="78">
        <f>[1]COMPILATORE!AA10</f>
        <v>0</v>
      </c>
      <c r="AH12" s="74">
        <f>[1]COMPILATORE!AB10</f>
        <v>0</v>
      </c>
      <c r="AI12" s="78">
        <f>[1]COMPILATORE!AC10</f>
        <v>0</v>
      </c>
      <c r="AJ12" s="74">
        <f>[1]COMPILATORE!AD10</f>
        <v>0</v>
      </c>
      <c r="AK12" s="78">
        <f>[1]COMPILATORE!AE10</f>
        <v>0</v>
      </c>
      <c r="AL12" s="74">
        <f>[1]COMPILATORE!AF10</f>
        <v>0</v>
      </c>
      <c r="AM12" s="78">
        <f>[1]COMPILATORE!AG10</f>
        <v>0</v>
      </c>
      <c r="AN12" s="74">
        <f>[1]COMPILATORE!AH10</f>
        <v>0</v>
      </c>
      <c r="AO12" s="79">
        <f>[1]COMPILATORE!AI10</f>
        <v>0</v>
      </c>
      <c r="AP12" s="75">
        <f>[1]COMPILATORE!AJ10</f>
        <v>0</v>
      </c>
      <c r="AQ12" s="75">
        <f>[1]COMPILATORE!AK10</f>
        <v>0</v>
      </c>
    </row>
    <row r="13" spans="1:43" s="64" customFormat="1" ht="26.25" customHeight="1">
      <c r="A13" s="50">
        <v>10</v>
      </c>
      <c r="B13" s="76" t="s">
        <v>49</v>
      </c>
      <c r="C13" s="77" t="s">
        <v>3</v>
      </c>
      <c r="D13" s="67"/>
      <c r="E13" s="68">
        <f t="shared" si="0"/>
        <v>18.90625</v>
      </c>
      <c r="F13" s="69">
        <f t="shared" si="1"/>
        <v>0</v>
      </c>
      <c r="G13" s="70">
        <f t="shared" si="2"/>
        <v>8</v>
      </c>
      <c r="H13" s="71">
        <f t="shared" si="4"/>
        <v>302.5</v>
      </c>
      <c r="I13" s="72">
        <f t="shared" si="3"/>
        <v>16</v>
      </c>
      <c r="J13" s="73">
        <f>[1]COMPILATORE!D13</f>
        <v>37</v>
      </c>
      <c r="K13" s="78">
        <f>[1]COMPILATORE!E13</f>
        <v>2</v>
      </c>
      <c r="L13" s="74">
        <f>[1]COMPILATORE!F13</f>
        <v>39</v>
      </c>
      <c r="M13" s="78">
        <f>[1]COMPILATORE!G13</f>
        <v>2</v>
      </c>
      <c r="N13" s="74">
        <v>0</v>
      </c>
      <c r="O13" s="78">
        <v>0</v>
      </c>
      <c r="P13" s="74">
        <f>[1]COMPILATORE!J13</f>
        <v>0</v>
      </c>
      <c r="Q13" s="78">
        <f>[1]COMPILATORE!K13</f>
        <v>0</v>
      </c>
      <c r="R13" s="74">
        <f>[1]COMPILATORE!L13</f>
        <v>35</v>
      </c>
      <c r="S13" s="78">
        <f>[1]COMPILATORE!M13</f>
        <v>2</v>
      </c>
      <c r="T13" s="74">
        <f>[1]COMPILATORE!N13</f>
        <v>38</v>
      </c>
      <c r="U13" s="78">
        <f>[1]COMPILATORE!O13</f>
        <v>2</v>
      </c>
      <c r="V13" s="74">
        <v>0</v>
      </c>
      <c r="W13" s="78">
        <v>0</v>
      </c>
      <c r="X13" s="74">
        <f>[1]COMPILATORE!R13</f>
        <v>40</v>
      </c>
      <c r="Y13" s="78">
        <f>[1]COMPILATORE!S13</f>
        <v>2</v>
      </c>
      <c r="Z13" s="74">
        <v>0</v>
      </c>
      <c r="AA13" s="78">
        <v>0</v>
      </c>
      <c r="AB13" s="74">
        <f>[1]COMPILATORE!V13</f>
        <v>38</v>
      </c>
      <c r="AC13" s="78">
        <f>[1]COMPILATORE!W13</f>
        <v>2</v>
      </c>
      <c r="AD13" s="74">
        <v>0</v>
      </c>
      <c r="AE13" s="78">
        <v>0</v>
      </c>
      <c r="AF13" s="74">
        <f>[1]COMPILATORE!Z13</f>
        <v>0</v>
      </c>
      <c r="AG13" s="78">
        <f>[1]COMPILATORE!AA13</f>
        <v>0</v>
      </c>
      <c r="AH13" s="74">
        <f>[1]COMPILATORE!AB13</f>
        <v>37</v>
      </c>
      <c r="AI13" s="78">
        <f>[1]COMPILATORE!AC13</f>
        <v>2</v>
      </c>
      <c r="AJ13" s="74">
        <v>0</v>
      </c>
      <c r="AK13" s="78">
        <v>0</v>
      </c>
      <c r="AL13" s="74">
        <v>0</v>
      </c>
      <c r="AM13" s="78">
        <v>0</v>
      </c>
      <c r="AN13" s="74">
        <f>[1]COMPILATORE!AH13</f>
        <v>38.5</v>
      </c>
      <c r="AO13" s="79">
        <v>2</v>
      </c>
      <c r="AP13" s="75">
        <f>[1]COMPILATORE!AJ13</f>
        <v>0</v>
      </c>
      <c r="AQ13" s="75">
        <f>[1]COMPILATORE!AK13</f>
        <v>0</v>
      </c>
    </row>
    <row r="14" spans="1:43" s="64" customFormat="1" ht="26.25" customHeight="1">
      <c r="A14" s="50">
        <v>15</v>
      </c>
      <c r="B14" s="80" t="s">
        <v>50</v>
      </c>
      <c r="C14" s="66" t="s">
        <v>42</v>
      </c>
      <c r="D14" s="67"/>
      <c r="E14" s="68">
        <f t="shared" si="0"/>
        <v>16.399999999999999</v>
      </c>
      <c r="F14" s="69">
        <f t="shared" si="1"/>
        <v>3</v>
      </c>
      <c r="G14" s="70">
        <f t="shared" si="2"/>
        <v>5</v>
      </c>
      <c r="H14" s="71">
        <f t="shared" si="4"/>
        <v>164</v>
      </c>
      <c r="I14" s="72">
        <f t="shared" si="3"/>
        <v>10</v>
      </c>
      <c r="J14" s="73">
        <f>[1]COMPILATORE!D18</f>
        <v>36</v>
      </c>
      <c r="K14" s="78">
        <f>[1]COMPILATORE!E18</f>
        <v>2</v>
      </c>
      <c r="L14" s="74">
        <f>[1]COMPILATORE!F18</f>
        <v>29</v>
      </c>
      <c r="M14" s="78">
        <f>[1]COMPILATORE!G18</f>
        <v>2</v>
      </c>
      <c r="N14" s="74">
        <f>[1]COMPILATORE!H18</f>
        <v>32</v>
      </c>
      <c r="O14" s="78">
        <f>[1]COMPILATORE!I18</f>
        <v>2</v>
      </c>
      <c r="P14" s="74">
        <f>[1]COMPILATORE!J18</f>
        <v>36</v>
      </c>
      <c r="Q14" s="78">
        <f>[1]COMPILATORE!K18</f>
        <v>2</v>
      </c>
      <c r="R14" s="74">
        <f>[1]COMPILATORE!L18</f>
        <v>0</v>
      </c>
      <c r="S14" s="78">
        <f>[1]COMPILATORE!M18</f>
        <v>0</v>
      </c>
      <c r="T14" s="74">
        <f>[1]COMPILATORE!N18</f>
        <v>0</v>
      </c>
      <c r="U14" s="78">
        <f>[1]COMPILATORE!O18</f>
        <v>0</v>
      </c>
      <c r="V14" s="74">
        <f>[1]COMPILATORE!P18</f>
        <v>0</v>
      </c>
      <c r="W14" s="78">
        <f>[1]COMPILATORE!Q18</f>
        <v>0</v>
      </c>
      <c r="X14" s="74">
        <f>[1]COMPILATORE!R18</f>
        <v>0</v>
      </c>
      <c r="Y14" s="78">
        <f>[1]COMPILATORE!S18</f>
        <v>0</v>
      </c>
      <c r="Z14" s="74">
        <f>[1]COMPILATORE!T18</f>
        <v>0</v>
      </c>
      <c r="AA14" s="78">
        <f>[1]COMPILATORE!U18</f>
        <v>0</v>
      </c>
      <c r="AB14" s="74">
        <f>[1]COMPILATORE!V18</f>
        <v>31</v>
      </c>
      <c r="AC14" s="78">
        <f>[1]COMPILATORE!W18</f>
        <v>2</v>
      </c>
      <c r="AD14" s="74">
        <f>[1]COMPILATORE!X18</f>
        <v>0</v>
      </c>
      <c r="AE14" s="78">
        <f>[1]COMPILATORE!Y18</f>
        <v>0</v>
      </c>
      <c r="AF14" s="74">
        <f>[1]COMPILATORE!Z18</f>
        <v>0</v>
      </c>
      <c r="AG14" s="78">
        <f>[1]COMPILATORE!AA18</f>
        <v>0</v>
      </c>
      <c r="AH14" s="74">
        <f>[1]COMPILATORE!AB18</f>
        <v>0</v>
      </c>
      <c r="AI14" s="78">
        <f>[1]COMPILATORE!AC18</f>
        <v>0</v>
      </c>
      <c r="AJ14" s="74">
        <f>[1]COMPILATORE!AD18</f>
        <v>0</v>
      </c>
      <c r="AK14" s="78">
        <f>[1]COMPILATORE!AE18</f>
        <v>0</v>
      </c>
      <c r="AL14" s="74">
        <f>[1]COMPILATORE!AF18</f>
        <v>0</v>
      </c>
      <c r="AM14" s="78">
        <f>[1]COMPILATORE!AG18</f>
        <v>0</v>
      </c>
      <c r="AN14" s="74">
        <f>[1]COMPILATORE!AH18</f>
        <v>0</v>
      </c>
      <c r="AO14" s="79">
        <f>[1]COMPILATORE!AI17</f>
        <v>0</v>
      </c>
      <c r="AP14" s="75">
        <f>[1]COMPILATORE!AJ18</f>
        <v>0</v>
      </c>
      <c r="AQ14" s="75">
        <f>[1]COMPILATORE!AK18</f>
        <v>0</v>
      </c>
    </row>
    <row r="15" spans="1:43" s="64" customFormat="1" ht="26.25" customHeight="1">
      <c r="A15" s="50">
        <v>17</v>
      </c>
      <c r="B15" s="83" t="s">
        <v>51</v>
      </c>
      <c r="C15" s="77" t="s">
        <v>0</v>
      </c>
      <c r="D15" s="67"/>
      <c r="E15" s="68">
        <f>H15/I15</f>
        <v>22.574999999999999</v>
      </c>
      <c r="F15" s="69">
        <f t="shared" si="1"/>
        <v>0</v>
      </c>
      <c r="G15" s="70">
        <f t="shared" si="2"/>
        <v>8</v>
      </c>
      <c r="H15" s="71">
        <f>J15+L15+N15+P15+R15+T15+V15+X15+Z15+AB15+AD15+AF15+AH15+AJ15+AL15+AN15+AP15</f>
        <v>361.2</v>
      </c>
      <c r="I15" s="72">
        <f>K15+M15+O15+Q15+S15+U15+W15+Y15+AA15+AC15+AE15+AG15+AI15+AK15+AM15+AO15+AQ15</f>
        <v>16</v>
      </c>
      <c r="J15" s="73">
        <f>[1]COMPILATORE!D20</f>
        <v>47</v>
      </c>
      <c r="K15" s="78">
        <f>[1]COMPILATORE!E20</f>
        <v>2</v>
      </c>
      <c r="L15" s="74">
        <v>0</v>
      </c>
      <c r="M15" s="78">
        <v>0</v>
      </c>
      <c r="N15" s="74">
        <f>[1]COMPILATORE!H20</f>
        <v>45</v>
      </c>
      <c r="O15" s="78">
        <f>[1]COMPILATORE!I20</f>
        <v>2</v>
      </c>
      <c r="P15" s="74">
        <f>[1]COMPILATORE!J20</f>
        <v>0</v>
      </c>
      <c r="Q15" s="78">
        <f>[1]COMPILATORE!K20</f>
        <v>0</v>
      </c>
      <c r="R15" s="74">
        <f>[1]COMPILATORE!L20</f>
        <v>44</v>
      </c>
      <c r="S15" s="78">
        <f>[1]COMPILATORE!M20</f>
        <v>2</v>
      </c>
      <c r="T15" s="74">
        <v>0</v>
      </c>
      <c r="U15" s="78">
        <v>0</v>
      </c>
      <c r="V15" s="74">
        <v>46</v>
      </c>
      <c r="W15" s="78">
        <f>[1]COMPILATORE!Q20</f>
        <v>2</v>
      </c>
      <c r="X15" s="74">
        <v>0</v>
      </c>
      <c r="Y15" s="78">
        <v>0</v>
      </c>
      <c r="Z15" s="74">
        <v>0</v>
      </c>
      <c r="AA15" s="78">
        <v>0</v>
      </c>
      <c r="AB15" s="74">
        <v>0</v>
      </c>
      <c r="AC15" s="78">
        <v>0</v>
      </c>
      <c r="AD15" s="74">
        <f>[1]COMPILATORE!X20</f>
        <v>0</v>
      </c>
      <c r="AE15" s="78">
        <f>[1]COMPILATORE!Y20</f>
        <v>0</v>
      </c>
      <c r="AF15" s="74">
        <f>[1]COMPILATORE!Z20</f>
        <v>0</v>
      </c>
      <c r="AG15" s="78">
        <f>[1]COMPILATORE!AA20</f>
        <v>0</v>
      </c>
      <c r="AH15" s="74">
        <v>0</v>
      </c>
      <c r="AI15" s="78">
        <v>0</v>
      </c>
      <c r="AJ15" s="74">
        <f>[1]COMPILATORE!AD20</f>
        <v>44</v>
      </c>
      <c r="AK15" s="78">
        <f>[1]COMPILATORE!AE20</f>
        <v>2</v>
      </c>
      <c r="AL15" s="74">
        <f>[1]COMPILATORE!AF20</f>
        <v>45</v>
      </c>
      <c r="AM15" s="78">
        <f>[1]COMPILATORE!AG20</f>
        <v>2</v>
      </c>
      <c r="AN15" s="74">
        <f>[1]COMPILATORE!AH20</f>
        <v>45</v>
      </c>
      <c r="AO15" s="79">
        <v>2</v>
      </c>
      <c r="AP15" s="75">
        <f>[1]COMPILATORE!AJ20</f>
        <v>45.2</v>
      </c>
      <c r="AQ15" s="75">
        <f>[1]COMPILATORE!AK20</f>
        <v>2</v>
      </c>
    </row>
    <row r="16" spans="1:43" s="64" customFormat="1" ht="26.25" customHeight="1">
      <c r="A16" s="50">
        <v>18</v>
      </c>
      <c r="B16" s="65" t="s">
        <v>52</v>
      </c>
      <c r="C16" s="66" t="s">
        <v>47</v>
      </c>
      <c r="D16" s="67"/>
      <c r="E16" s="68">
        <f t="shared" si="0"/>
        <v>15</v>
      </c>
      <c r="F16" s="69">
        <f t="shared" si="1"/>
        <v>6</v>
      </c>
      <c r="G16" s="70">
        <f t="shared" si="2"/>
        <v>2</v>
      </c>
      <c r="H16" s="71">
        <f t="shared" si="4"/>
        <v>60</v>
      </c>
      <c r="I16" s="72">
        <f t="shared" si="3"/>
        <v>4</v>
      </c>
      <c r="J16" s="73">
        <f>[1]COMPILATORE!D21</f>
        <v>32</v>
      </c>
      <c r="K16" s="78">
        <f>[1]COMPILATORE!E21</f>
        <v>2</v>
      </c>
      <c r="L16" s="74">
        <f>[1]COMPILATORE!F21</f>
        <v>0</v>
      </c>
      <c r="M16" s="78">
        <f>[1]COMPILATORE!G21</f>
        <v>0</v>
      </c>
      <c r="N16" s="74">
        <f>[1]COMPILATORE!H21</f>
        <v>28</v>
      </c>
      <c r="O16" s="78">
        <f>[1]COMPILATORE!I21</f>
        <v>2</v>
      </c>
      <c r="P16" s="74">
        <f>[1]COMPILATORE!J21</f>
        <v>0</v>
      </c>
      <c r="Q16" s="78">
        <f>[1]COMPILATORE!K21</f>
        <v>0</v>
      </c>
      <c r="R16" s="74">
        <f>[1]COMPILATORE!L21</f>
        <v>0</v>
      </c>
      <c r="S16" s="78">
        <f>[1]COMPILATORE!M21</f>
        <v>0</v>
      </c>
      <c r="T16" s="74">
        <f>[1]COMPILATORE!N21</f>
        <v>0</v>
      </c>
      <c r="U16" s="78">
        <f>[1]COMPILATORE!O21</f>
        <v>0</v>
      </c>
      <c r="V16" s="74">
        <f>[1]COMPILATORE!P21</f>
        <v>0</v>
      </c>
      <c r="W16" s="78">
        <f>[1]COMPILATORE!Q21</f>
        <v>0</v>
      </c>
      <c r="X16" s="74">
        <f>[1]COMPILATORE!R21</f>
        <v>0</v>
      </c>
      <c r="Y16" s="78">
        <f>[1]COMPILATORE!S21</f>
        <v>0</v>
      </c>
      <c r="Z16" s="74">
        <f>[1]COMPILATORE!T21</f>
        <v>0</v>
      </c>
      <c r="AA16" s="78">
        <f>[1]COMPILATORE!U21</f>
        <v>0</v>
      </c>
      <c r="AB16" s="74">
        <f>[1]COMPILATORE!V21</f>
        <v>0</v>
      </c>
      <c r="AC16" s="78">
        <f>[1]COMPILATORE!W21</f>
        <v>0</v>
      </c>
      <c r="AD16" s="74">
        <f>[1]COMPILATORE!X21</f>
        <v>0</v>
      </c>
      <c r="AE16" s="78">
        <f>[1]COMPILATORE!Y21</f>
        <v>0</v>
      </c>
      <c r="AF16" s="74">
        <f>[1]COMPILATORE!Z21</f>
        <v>0</v>
      </c>
      <c r="AG16" s="78">
        <f>[1]COMPILATORE!AA21</f>
        <v>0</v>
      </c>
      <c r="AH16" s="74">
        <f>[1]COMPILATORE!AB21</f>
        <v>0</v>
      </c>
      <c r="AI16" s="78">
        <f>[1]COMPILATORE!AC21</f>
        <v>0</v>
      </c>
      <c r="AJ16" s="74">
        <f>[1]COMPILATORE!AD21</f>
        <v>0</v>
      </c>
      <c r="AK16" s="78">
        <f>[1]COMPILATORE!AE21</f>
        <v>0</v>
      </c>
      <c r="AL16" s="74">
        <f>[1]COMPILATORE!AF21</f>
        <v>0</v>
      </c>
      <c r="AM16" s="78">
        <f>[1]COMPILATORE!AG21</f>
        <v>0</v>
      </c>
      <c r="AN16" s="74">
        <f>[1]COMPILATORE!AH21</f>
        <v>0</v>
      </c>
      <c r="AO16" s="74">
        <f>[1]COMPILATORE!AI21</f>
        <v>0</v>
      </c>
      <c r="AP16" s="75">
        <f>[1]COMPILATORE!AJ21</f>
        <v>0</v>
      </c>
      <c r="AQ16" s="75">
        <f>[1]COMPILATORE!AK21</f>
        <v>0</v>
      </c>
    </row>
    <row r="17" spans="1:43" s="64" customFormat="1" ht="26.25" customHeight="1">
      <c r="A17" s="50">
        <v>20</v>
      </c>
      <c r="B17" s="76" t="s">
        <v>53</v>
      </c>
      <c r="C17" s="77" t="s">
        <v>3</v>
      </c>
      <c r="D17" s="67"/>
      <c r="E17" s="68">
        <f t="shared" si="0"/>
        <v>18</v>
      </c>
      <c r="F17" s="69">
        <f t="shared" si="1"/>
        <v>0</v>
      </c>
      <c r="G17" s="70">
        <f t="shared" si="2"/>
        <v>8</v>
      </c>
      <c r="H17" s="71">
        <f t="shared" si="4"/>
        <v>288</v>
      </c>
      <c r="I17" s="72">
        <f t="shared" si="3"/>
        <v>16</v>
      </c>
      <c r="J17" s="73">
        <f>[1]COMPILATORE!D23</f>
        <v>33</v>
      </c>
      <c r="K17" s="78">
        <f>[1]COMPILATORE!E23</f>
        <v>2</v>
      </c>
      <c r="L17" s="74">
        <f>[1]COMPILATORE!F23</f>
        <v>0</v>
      </c>
      <c r="M17" s="78">
        <f>[1]COMPILATORE!G23</f>
        <v>0</v>
      </c>
      <c r="N17" s="74">
        <f>[1]COMPILATORE!H23</f>
        <v>33</v>
      </c>
      <c r="O17" s="78">
        <f>[1]COMPILATORE!I23</f>
        <v>2</v>
      </c>
      <c r="P17" s="74">
        <f>[1]COMPILATORE!J23</f>
        <v>38</v>
      </c>
      <c r="Q17" s="78">
        <f>[1]COMPILATORE!K23</f>
        <v>2</v>
      </c>
      <c r="R17" s="74">
        <f>[1]COMPILATORE!L23</f>
        <v>0</v>
      </c>
      <c r="S17" s="78">
        <f>[1]COMPILATORE!M23</f>
        <v>0</v>
      </c>
      <c r="T17" s="74">
        <f>[1]COMPILATORE!N23</f>
        <v>0</v>
      </c>
      <c r="U17" s="78">
        <f>[1]COMPILATORE!O23</f>
        <v>0</v>
      </c>
      <c r="V17" s="74">
        <f>[1]COMPILATORE!P23</f>
        <v>33</v>
      </c>
      <c r="W17" s="78">
        <f>[1]COMPILATORE!Q23</f>
        <v>2</v>
      </c>
      <c r="X17" s="74">
        <f>[1]COMPILATORE!R23</f>
        <v>0</v>
      </c>
      <c r="Y17" s="78">
        <f>[1]COMPILATORE!S23</f>
        <v>0</v>
      </c>
      <c r="Z17" s="74">
        <f>[1]COMPILATORE!T23</f>
        <v>0</v>
      </c>
      <c r="AA17" s="78">
        <f>[1]COMPILATORE!U23</f>
        <v>0</v>
      </c>
      <c r="AB17" s="74">
        <f>[1]COMPILATORE!V23</f>
        <v>0</v>
      </c>
      <c r="AC17" s="78">
        <f>[1]COMPILATORE!W23</f>
        <v>0</v>
      </c>
      <c r="AD17" s="74">
        <f>[1]COMPILATORE!X23</f>
        <v>34</v>
      </c>
      <c r="AE17" s="78">
        <f>[1]COMPILATORE!Y23</f>
        <v>2</v>
      </c>
      <c r="AF17" s="74">
        <f>[1]COMPILATORE!Z23</f>
        <v>0</v>
      </c>
      <c r="AG17" s="78">
        <f>[1]COMPILATORE!AA23</f>
        <v>0</v>
      </c>
      <c r="AH17" s="74">
        <f>[1]COMPILATORE!AB23</f>
        <v>39.5</v>
      </c>
      <c r="AI17" s="78">
        <f>[1]COMPILATORE!AC23</f>
        <v>2</v>
      </c>
      <c r="AJ17" s="74">
        <f>[1]COMPILATORE!AD23</f>
        <v>39</v>
      </c>
      <c r="AK17" s="78">
        <f>[1]COMPILATORE!AE23</f>
        <v>2</v>
      </c>
      <c r="AL17" s="74">
        <f>[1]COMPILATORE!AF23</f>
        <v>0</v>
      </c>
      <c r="AM17" s="78">
        <f>[1]COMPILATORE!AG23</f>
        <v>0</v>
      </c>
      <c r="AN17" s="74">
        <f>[1]COMPILATORE!AH23</f>
        <v>38.5</v>
      </c>
      <c r="AO17" s="74">
        <f>[1]COMPILATORE!AI23</f>
        <v>2</v>
      </c>
      <c r="AP17" s="75">
        <f>[1]COMPILATORE!AJ23</f>
        <v>0</v>
      </c>
      <c r="AQ17" s="75">
        <f>[1]COMPILATORE!AK23</f>
        <v>0</v>
      </c>
    </row>
    <row r="18" spans="1:43" s="64" customFormat="1" ht="26.25" customHeight="1">
      <c r="A18" s="50">
        <v>21</v>
      </c>
      <c r="B18" s="76" t="s">
        <v>54</v>
      </c>
      <c r="C18" s="77" t="s">
        <v>3</v>
      </c>
      <c r="D18" s="67"/>
      <c r="E18" s="68">
        <f t="shared" si="0"/>
        <v>19.28125</v>
      </c>
      <c r="F18" s="69">
        <f t="shared" si="1"/>
        <v>0</v>
      </c>
      <c r="G18" s="70">
        <f t="shared" si="2"/>
        <v>8</v>
      </c>
      <c r="H18" s="71">
        <f t="shared" si="4"/>
        <v>308.5</v>
      </c>
      <c r="I18" s="72">
        <f t="shared" si="3"/>
        <v>16</v>
      </c>
      <c r="J18" s="73">
        <f>[1]COMPILATORE!D24</f>
        <v>40</v>
      </c>
      <c r="K18" s="78">
        <f>[1]COMPILATORE!E24</f>
        <v>2</v>
      </c>
      <c r="L18" s="74">
        <f>[1]COMPILATORE!F24</f>
        <v>36</v>
      </c>
      <c r="M18" s="78">
        <f>[1]COMPILATORE!G24</f>
        <v>2</v>
      </c>
      <c r="N18" s="74">
        <f>[1]COMPILATORE!H24</f>
        <v>39</v>
      </c>
      <c r="O18" s="78">
        <f>[1]COMPILATORE!I24</f>
        <v>2</v>
      </c>
      <c r="P18" s="74">
        <f>[1]COMPILATORE!J24</f>
        <v>42</v>
      </c>
      <c r="Q18" s="78">
        <f>[1]COMPILATORE!K24</f>
        <v>2</v>
      </c>
      <c r="R18" s="74">
        <f>[1]COMPILATORE!L24</f>
        <v>35</v>
      </c>
      <c r="S18" s="78">
        <f>[1]COMPILATORE!M24</f>
        <v>2</v>
      </c>
      <c r="T18" s="74">
        <f>[1]COMPILATORE!N24</f>
        <v>0</v>
      </c>
      <c r="U18" s="78">
        <f>[1]COMPILATORE!O24</f>
        <v>0</v>
      </c>
      <c r="V18" s="78">
        <f>[1]COMPILATORE!P24</f>
        <v>33</v>
      </c>
      <c r="W18" s="78">
        <f>[1]COMPILATORE!Q24</f>
        <v>2</v>
      </c>
      <c r="X18" s="74">
        <f>[1]COMPILATORE!R24</f>
        <v>0</v>
      </c>
      <c r="Y18" s="78">
        <f>[1]COMPILATORE!S24</f>
        <v>0</v>
      </c>
      <c r="Z18" s="74">
        <f>[1]COMPILATORE!T24</f>
        <v>0</v>
      </c>
      <c r="AA18" s="78">
        <f>[1]COMPILATORE!U24</f>
        <v>0</v>
      </c>
      <c r="AB18" s="74">
        <f>[1]COMPILATORE!V24</f>
        <v>0</v>
      </c>
      <c r="AC18" s="78">
        <f>[1]COMPILATORE!W24</f>
        <v>0</v>
      </c>
      <c r="AD18" s="74">
        <f>[1]COMPILATORE!X24</f>
        <v>0</v>
      </c>
      <c r="AE18" s="78">
        <f>[1]COMPILATORE!Y24</f>
        <v>0</v>
      </c>
      <c r="AF18" s="74">
        <f>[1]COMPILATORE!Z24</f>
        <v>0</v>
      </c>
      <c r="AG18" s="78">
        <f>[1]COMPILATORE!AA24</f>
        <v>0</v>
      </c>
      <c r="AH18" s="74">
        <f>[1]COMPILATORE!AB24</f>
        <v>0</v>
      </c>
      <c r="AI18" s="78">
        <f>[1]COMPILATORE!AC24</f>
        <v>0</v>
      </c>
      <c r="AJ18" s="74">
        <f>[1]COMPILATORE!AD24</f>
        <v>40</v>
      </c>
      <c r="AK18" s="78">
        <f>[1]COMPILATORE!AE24</f>
        <v>2</v>
      </c>
      <c r="AL18" s="74">
        <f>[1]COMPILATORE!AF24</f>
        <v>43.5</v>
      </c>
      <c r="AM18" s="78">
        <f>[1]COMPILATORE!AG24</f>
        <v>2</v>
      </c>
      <c r="AN18" s="74">
        <f>[1]COMPILATORE!AH24</f>
        <v>0</v>
      </c>
      <c r="AO18" s="74">
        <f>[1]COMPILATORE!AI24</f>
        <v>0</v>
      </c>
      <c r="AP18" s="75">
        <f>[1]COMPILATORE!AJ24</f>
        <v>0</v>
      </c>
      <c r="AQ18" s="75">
        <f>[1]COMPILATORE!AK24</f>
        <v>0</v>
      </c>
    </row>
    <row r="19" spans="1:43" s="64" customFormat="1" ht="26.25" customHeight="1">
      <c r="A19" s="50">
        <v>22</v>
      </c>
      <c r="B19" s="83" t="s">
        <v>55</v>
      </c>
      <c r="C19" s="77" t="s">
        <v>0</v>
      </c>
      <c r="D19" s="67"/>
      <c r="E19" s="68">
        <f t="shared" si="0"/>
        <v>22.662500000000001</v>
      </c>
      <c r="F19" s="69">
        <f t="shared" si="1"/>
        <v>0</v>
      </c>
      <c r="G19" s="70">
        <f t="shared" si="2"/>
        <v>8</v>
      </c>
      <c r="H19" s="71">
        <f t="shared" si="4"/>
        <v>362.6</v>
      </c>
      <c r="I19" s="72">
        <f t="shared" si="3"/>
        <v>16</v>
      </c>
      <c r="J19" s="73">
        <f>[1]COMPILATORE!D25</f>
        <v>0</v>
      </c>
      <c r="K19" s="78">
        <f>[1]COMPILATORE!E25</f>
        <v>0</v>
      </c>
      <c r="L19" s="74">
        <v>0</v>
      </c>
      <c r="M19" s="78">
        <v>0</v>
      </c>
      <c r="N19" s="74">
        <f>[1]COMPILATORE!H25</f>
        <v>46</v>
      </c>
      <c r="O19" s="78">
        <f>[1]COMPILATORE!I25</f>
        <v>2</v>
      </c>
      <c r="P19" s="74">
        <v>0</v>
      </c>
      <c r="Q19" s="78">
        <v>0</v>
      </c>
      <c r="R19" s="74">
        <f>[1]COMPILATORE!L25</f>
        <v>47</v>
      </c>
      <c r="S19" s="78">
        <f>[1]COMPILATORE!M25</f>
        <v>2</v>
      </c>
      <c r="T19" s="74">
        <f>[1]COMPILATORE!N25</f>
        <v>0</v>
      </c>
      <c r="U19" s="78">
        <f>[1]COMPILATORE!O25</f>
        <v>0</v>
      </c>
      <c r="V19" s="74">
        <f>[1]COMPILATORE!P25</f>
        <v>0</v>
      </c>
      <c r="W19" s="78">
        <f>[1]COMPILATORE!Q25</f>
        <v>0</v>
      </c>
      <c r="X19" s="74">
        <v>0</v>
      </c>
      <c r="Y19" s="78">
        <v>0</v>
      </c>
      <c r="Z19" s="74">
        <f>[1]COMPILATORE!T25</f>
        <v>46</v>
      </c>
      <c r="AA19" s="78">
        <f>[1]COMPILATORE!U25</f>
        <v>2</v>
      </c>
      <c r="AB19" s="74">
        <v>0</v>
      </c>
      <c r="AC19" s="78">
        <v>0</v>
      </c>
      <c r="AD19" s="74">
        <v>0</v>
      </c>
      <c r="AE19" s="78">
        <v>0</v>
      </c>
      <c r="AF19" s="74">
        <v>0</v>
      </c>
      <c r="AG19" s="78">
        <v>0</v>
      </c>
      <c r="AH19" s="74">
        <f>[1]COMPILATORE!AB25</f>
        <v>44.4</v>
      </c>
      <c r="AI19" s="78">
        <f>[1]COMPILATORE!AC25</f>
        <v>2</v>
      </c>
      <c r="AJ19" s="74">
        <f>[1]COMPILATORE!AD25</f>
        <v>45.6</v>
      </c>
      <c r="AK19" s="78">
        <f>[1]COMPILATORE!AE25</f>
        <v>2</v>
      </c>
      <c r="AL19" s="74">
        <f>[1]COMPILATORE!AF25</f>
        <v>45.6</v>
      </c>
      <c r="AM19" s="78">
        <f>[1]COMPILATORE!AG25</f>
        <v>2</v>
      </c>
      <c r="AN19" s="74">
        <f>[1]COMPILATORE!AH25</f>
        <v>44</v>
      </c>
      <c r="AO19" s="74">
        <f>[1]COMPILATORE!AI25</f>
        <v>2</v>
      </c>
      <c r="AP19" s="75">
        <f>[1]COMPILATORE!AJ25</f>
        <v>44</v>
      </c>
      <c r="AQ19" s="75">
        <f>[1]COMPILATORE!AK25</f>
        <v>2</v>
      </c>
    </row>
    <row r="20" spans="1:43" s="64" customFormat="1" ht="26.25" customHeight="1">
      <c r="A20" s="50">
        <v>23</v>
      </c>
      <c r="B20" s="65" t="s">
        <v>56</v>
      </c>
      <c r="C20" s="66" t="s">
        <v>42</v>
      </c>
      <c r="D20" s="84"/>
      <c r="E20" s="68">
        <f t="shared" si="0"/>
        <v>6.625</v>
      </c>
      <c r="F20" s="69">
        <f t="shared" si="1"/>
        <v>4.5</v>
      </c>
      <c r="G20" s="70">
        <f t="shared" si="2"/>
        <v>3.5</v>
      </c>
      <c r="H20" s="71">
        <f t="shared" si="4"/>
        <v>53</v>
      </c>
      <c r="I20" s="72">
        <f t="shared" si="3"/>
        <v>8</v>
      </c>
      <c r="J20" s="73">
        <f>[1]COMPILATORE!D26</f>
        <v>15</v>
      </c>
      <c r="K20" s="78">
        <f>[1]COMPILATORE!E26</f>
        <v>2</v>
      </c>
      <c r="L20" s="74">
        <f>[1]COMPILATORE!F26</f>
        <v>0</v>
      </c>
      <c r="M20" s="78">
        <f>[1]COMPILATORE!G26</f>
        <v>0</v>
      </c>
      <c r="N20" s="74">
        <f>[1]COMPILATORE!H26</f>
        <v>0</v>
      </c>
      <c r="O20" s="78">
        <f>[1]COMPILATORE!I26</f>
        <v>0</v>
      </c>
      <c r="P20" s="74">
        <f>[1]COMPILATORE!J26</f>
        <v>18</v>
      </c>
      <c r="Q20" s="78">
        <f>[1]COMPILATORE!K26</f>
        <v>2</v>
      </c>
      <c r="R20" s="74">
        <f>[1]COMPILATORE!L26</f>
        <v>20</v>
      </c>
      <c r="S20" s="78">
        <f>[1]COMPILATORE!M26</f>
        <v>2</v>
      </c>
      <c r="T20" s="74">
        <f>[1]COMPILATORE!N26</f>
        <v>0</v>
      </c>
      <c r="U20" s="78">
        <f>[1]COMPILATORE!O26</f>
        <v>0</v>
      </c>
      <c r="V20" s="74">
        <f>[1]COMPILATORE!P26</f>
        <v>0</v>
      </c>
      <c r="W20" s="78">
        <f>[1]COMPILATORE!Q26</f>
        <v>0</v>
      </c>
      <c r="X20" s="74">
        <f>[1]COMPILATORE!R26</f>
        <v>0</v>
      </c>
      <c r="Y20" s="78">
        <f>[1]COMPILATORE!S26</f>
        <v>0</v>
      </c>
      <c r="Z20" s="74">
        <f>[1]COMPILATORE!T26</f>
        <v>0</v>
      </c>
      <c r="AA20" s="78">
        <f>[1]COMPILATORE!U26</f>
        <v>0</v>
      </c>
      <c r="AB20" s="74">
        <f>[1]COMPILATORE!V26</f>
        <v>0</v>
      </c>
      <c r="AC20" s="78">
        <f>[1]COMPILATORE!W26</f>
        <v>0</v>
      </c>
      <c r="AD20" s="74">
        <f>[1]COMPILATORE!X26</f>
        <v>0</v>
      </c>
      <c r="AE20" s="78">
        <f>[1]COMPILATORE!Y26</f>
        <v>0</v>
      </c>
      <c r="AF20" s="74">
        <f>[1]COMPILATORE!Z26</f>
        <v>0</v>
      </c>
      <c r="AG20" s="78">
        <f>[1]COMPILATORE!AA26</f>
        <v>0</v>
      </c>
      <c r="AH20" s="74">
        <f>[1]COMPILATORE!AB26</f>
        <v>0</v>
      </c>
      <c r="AI20" s="78">
        <f>[1]COMPILATORE!AC26</f>
        <v>0</v>
      </c>
      <c r="AJ20" s="74">
        <f>[1]COMPILATORE!AD26</f>
        <v>0</v>
      </c>
      <c r="AK20" s="78">
        <f>[1]COMPILATORE!AE26</f>
        <v>0</v>
      </c>
      <c r="AL20" s="74">
        <f>[1]COMPILATORE!AF26</f>
        <v>0</v>
      </c>
      <c r="AM20" s="78">
        <f>[1]COMPILATORE!AG26</f>
        <v>0</v>
      </c>
      <c r="AN20" s="74">
        <f>[1]COMPILATORE!AH26</f>
        <v>0</v>
      </c>
      <c r="AO20" s="79">
        <f>[1]COMPILATORE!AI25</f>
        <v>2</v>
      </c>
      <c r="AP20" s="75">
        <f>[1]COMPILATORE!AJ26</f>
        <v>0</v>
      </c>
      <c r="AQ20" s="75">
        <f>[1]COMPILATORE!AK26</f>
        <v>0</v>
      </c>
    </row>
    <row r="21" spans="1:43" s="64" customFormat="1" ht="26.25" customHeight="1">
      <c r="A21" s="50">
        <v>24</v>
      </c>
      <c r="B21" s="65" t="s">
        <v>57</v>
      </c>
      <c r="C21" s="66" t="s">
        <v>42</v>
      </c>
      <c r="D21" s="67"/>
      <c r="E21" s="68">
        <f t="shared" si="0"/>
        <v>7.5</v>
      </c>
      <c r="F21" s="69">
        <f t="shared" si="1"/>
        <v>7</v>
      </c>
      <c r="G21" s="70">
        <f t="shared" si="2"/>
        <v>1</v>
      </c>
      <c r="H21" s="71">
        <f t="shared" si="4"/>
        <v>15</v>
      </c>
      <c r="I21" s="72">
        <f t="shared" si="3"/>
        <v>2</v>
      </c>
      <c r="J21" s="73">
        <f>[1]COMPILATORE!D27</f>
        <v>0</v>
      </c>
      <c r="K21" s="78">
        <f>[1]COMPILATORE!E27</f>
        <v>0</v>
      </c>
      <c r="L21" s="74">
        <f>[1]COMPILATORE!F27</f>
        <v>0</v>
      </c>
      <c r="M21" s="78">
        <f>[1]COMPILATORE!G27</f>
        <v>0</v>
      </c>
      <c r="N21" s="74">
        <f>[1]COMPILATORE!H27</f>
        <v>15</v>
      </c>
      <c r="O21" s="78">
        <f>[1]COMPILATORE!I27</f>
        <v>2</v>
      </c>
      <c r="P21" s="74">
        <f>[1]COMPILATORE!J27</f>
        <v>0</v>
      </c>
      <c r="Q21" s="78">
        <f>[1]COMPILATORE!K27</f>
        <v>0</v>
      </c>
      <c r="R21" s="74">
        <f>[1]COMPILATORE!L27</f>
        <v>0</v>
      </c>
      <c r="S21" s="78">
        <f>[1]COMPILATORE!M27</f>
        <v>0</v>
      </c>
      <c r="T21" s="74">
        <f>[1]COMPILATORE!N27</f>
        <v>0</v>
      </c>
      <c r="U21" s="78">
        <f>[1]COMPILATORE!O27</f>
        <v>0</v>
      </c>
      <c r="V21" s="74">
        <f>[1]COMPILATORE!P27</f>
        <v>0</v>
      </c>
      <c r="W21" s="78">
        <f>[1]COMPILATORE!Q27</f>
        <v>0</v>
      </c>
      <c r="X21" s="74">
        <f>[1]COMPILATORE!R27</f>
        <v>0</v>
      </c>
      <c r="Y21" s="78">
        <f>[1]COMPILATORE!S27</f>
        <v>0</v>
      </c>
      <c r="Z21" s="74">
        <f>[1]COMPILATORE!T27</f>
        <v>0</v>
      </c>
      <c r="AA21" s="78">
        <f>[1]COMPILATORE!U27</f>
        <v>0</v>
      </c>
      <c r="AB21" s="74">
        <f>[1]COMPILATORE!V27</f>
        <v>0</v>
      </c>
      <c r="AC21" s="78">
        <f>[1]COMPILATORE!W27</f>
        <v>0</v>
      </c>
      <c r="AD21" s="74">
        <f>[1]COMPILATORE!X27</f>
        <v>0</v>
      </c>
      <c r="AE21" s="78">
        <f>[1]COMPILATORE!Y27</f>
        <v>0</v>
      </c>
      <c r="AF21" s="74">
        <f>[1]COMPILATORE!Z27</f>
        <v>0</v>
      </c>
      <c r="AG21" s="78">
        <f>[1]COMPILATORE!AA27</f>
        <v>0</v>
      </c>
      <c r="AH21" s="74">
        <f>[1]COMPILATORE!AB27</f>
        <v>0</v>
      </c>
      <c r="AI21" s="78">
        <f>[1]COMPILATORE!AC27</f>
        <v>0</v>
      </c>
      <c r="AJ21" s="74">
        <f>[1]COMPILATORE!AD27</f>
        <v>0</v>
      </c>
      <c r="AK21" s="78">
        <f>[1]COMPILATORE!AE27</f>
        <v>0</v>
      </c>
      <c r="AL21" s="74">
        <f>[1]COMPILATORE!AF27</f>
        <v>0</v>
      </c>
      <c r="AM21" s="78">
        <f>[1]COMPILATORE!AG27</f>
        <v>0</v>
      </c>
      <c r="AN21" s="74">
        <f>[1]COMPILATORE!AH27</f>
        <v>0</v>
      </c>
      <c r="AO21" s="79">
        <f>[1]COMPILATORE!AI26</f>
        <v>0</v>
      </c>
      <c r="AP21" s="75">
        <f>[1]COMPILATORE!AJ27</f>
        <v>0</v>
      </c>
      <c r="AQ21" s="75">
        <f>[1]COMPILATORE!AK27</f>
        <v>0</v>
      </c>
    </row>
    <row r="22" spans="1:43" s="64" customFormat="1" ht="26.25" customHeight="1">
      <c r="A22" s="50">
        <v>26</v>
      </c>
      <c r="B22" s="65" t="s">
        <v>58</v>
      </c>
      <c r="C22" s="66" t="s">
        <v>47</v>
      </c>
      <c r="D22" s="67"/>
      <c r="E22" s="68">
        <f t="shared" si="0"/>
        <v>17.5</v>
      </c>
      <c r="F22" s="69">
        <f t="shared" si="1"/>
        <v>6</v>
      </c>
      <c r="G22" s="70">
        <f t="shared" si="2"/>
        <v>2</v>
      </c>
      <c r="H22" s="71">
        <f t="shared" si="4"/>
        <v>70</v>
      </c>
      <c r="I22" s="72">
        <f t="shared" si="3"/>
        <v>4</v>
      </c>
      <c r="J22" s="73">
        <f>[1]COMPILATORE!D29</f>
        <v>36</v>
      </c>
      <c r="K22" s="78">
        <f>[1]COMPILATORE!E29</f>
        <v>2</v>
      </c>
      <c r="L22" s="74">
        <f>[1]COMPILATORE!F29</f>
        <v>34</v>
      </c>
      <c r="M22" s="78">
        <f>[1]COMPILATORE!G29</f>
        <v>2</v>
      </c>
      <c r="N22" s="74">
        <f>[1]COMPILATORE!H29</f>
        <v>0</v>
      </c>
      <c r="O22" s="78">
        <f>[1]COMPILATORE!I29</f>
        <v>0</v>
      </c>
      <c r="P22" s="74">
        <f>[1]COMPILATORE!J29</f>
        <v>0</v>
      </c>
      <c r="Q22" s="78">
        <f>[1]COMPILATORE!K29</f>
        <v>0</v>
      </c>
      <c r="R22" s="74">
        <f>[1]COMPILATORE!L29</f>
        <v>0</v>
      </c>
      <c r="S22" s="78">
        <f>[1]COMPILATORE!M29</f>
        <v>0</v>
      </c>
      <c r="T22" s="74">
        <f>[1]COMPILATORE!N29</f>
        <v>0</v>
      </c>
      <c r="U22" s="78">
        <f>[1]COMPILATORE!O29</f>
        <v>0</v>
      </c>
      <c r="V22" s="74">
        <f>[1]COMPILATORE!P29</f>
        <v>0</v>
      </c>
      <c r="W22" s="78">
        <f>[1]COMPILATORE!Q29</f>
        <v>0</v>
      </c>
      <c r="X22" s="74">
        <f>[1]COMPILATORE!R29</f>
        <v>0</v>
      </c>
      <c r="Y22" s="78">
        <f>[1]COMPILATORE!S29</f>
        <v>0</v>
      </c>
      <c r="Z22" s="74">
        <f>[1]COMPILATORE!T29</f>
        <v>0</v>
      </c>
      <c r="AA22" s="78">
        <f>[1]COMPILATORE!U29</f>
        <v>0</v>
      </c>
      <c r="AB22" s="74">
        <f>[1]COMPILATORE!V29</f>
        <v>0</v>
      </c>
      <c r="AC22" s="78">
        <f>[1]COMPILATORE!W29</f>
        <v>0</v>
      </c>
      <c r="AD22" s="74">
        <f>[1]COMPILATORE!X29</f>
        <v>0</v>
      </c>
      <c r="AE22" s="78">
        <f>[1]COMPILATORE!Y29</f>
        <v>0</v>
      </c>
      <c r="AF22" s="74">
        <f>[1]COMPILATORE!Z29</f>
        <v>0</v>
      </c>
      <c r="AG22" s="78">
        <f>[1]COMPILATORE!AA29</f>
        <v>0</v>
      </c>
      <c r="AH22" s="74">
        <f>[1]COMPILATORE!AB29</f>
        <v>0</v>
      </c>
      <c r="AI22" s="78">
        <f>[1]COMPILATORE!AC29</f>
        <v>0</v>
      </c>
      <c r="AJ22" s="74">
        <f>[1]COMPILATORE!AD29</f>
        <v>0</v>
      </c>
      <c r="AK22" s="78">
        <f>[1]COMPILATORE!AE29</f>
        <v>0</v>
      </c>
      <c r="AL22" s="74">
        <f>[1]COMPILATORE!AF29</f>
        <v>0</v>
      </c>
      <c r="AM22" s="78">
        <f>[1]COMPILATORE!AG29</f>
        <v>0</v>
      </c>
      <c r="AN22" s="74">
        <f>[1]COMPILATORE!AH29</f>
        <v>0</v>
      </c>
      <c r="AO22" s="79">
        <f>[1]COMPILATORE!AI28</f>
        <v>0</v>
      </c>
      <c r="AP22" s="75">
        <f>[1]COMPILATORE!AJ29</f>
        <v>0</v>
      </c>
      <c r="AQ22" s="75">
        <f>[1]COMPILATORE!AK29</f>
        <v>0</v>
      </c>
    </row>
    <row r="23" spans="1:43" s="64" customFormat="1" ht="26.25" customHeight="1">
      <c r="A23" s="50">
        <v>27</v>
      </c>
      <c r="B23" s="65" t="s">
        <v>59</v>
      </c>
      <c r="C23" s="66" t="s">
        <v>42</v>
      </c>
      <c r="D23" s="67"/>
      <c r="E23" s="68">
        <f t="shared" si="0"/>
        <v>13.857142857142858</v>
      </c>
      <c r="F23" s="69">
        <f t="shared" si="1"/>
        <v>1</v>
      </c>
      <c r="G23" s="70">
        <f t="shared" si="2"/>
        <v>7</v>
      </c>
      <c r="H23" s="71">
        <f t="shared" si="4"/>
        <v>194</v>
      </c>
      <c r="I23" s="72">
        <f t="shared" si="3"/>
        <v>14</v>
      </c>
      <c r="J23" s="73">
        <f>[1]COMPILATORE!D30</f>
        <v>35</v>
      </c>
      <c r="K23" s="78">
        <f>[1]COMPILATORE!E30</f>
        <v>2</v>
      </c>
      <c r="L23" s="74">
        <f>[1]COMPILATORE!F30</f>
        <v>27</v>
      </c>
      <c r="M23" s="78">
        <f>[1]COMPILATORE!G30</f>
        <v>2</v>
      </c>
      <c r="N23" s="74">
        <f>[1]COMPILATORE!H30</f>
        <v>0</v>
      </c>
      <c r="O23" s="78">
        <f>[1]COMPILATORE!I30</f>
        <v>0</v>
      </c>
      <c r="P23" s="74">
        <f>[1]COMPILATORE!J30</f>
        <v>0</v>
      </c>
      <c r="Q23" s="78">
        <f>[1]COMPILATORE!K30</f>
        <v>0</v>
      </c>
      <c r="R23" s="74">
        <f>[1]COMPILATORE!L30</f>
        <v>32</v>
      </c>
      <c r="S23" s="78">
        <f>[1]COMPILATORE!M30</f>
        <v>2</v>
      </c>
      <c r="T23" s="74">
        <f>[1]COMPILATORE!N30</f>
        <v>24</v>
      </c>
      <c r="U23" s="78">
        <f>[1]COMPILATORE!O30</f>
        <v>2</v>
      </c>
      <c r="V23" s="74">
        <f>[1]COMPILATORE!P30</f>
        <v>23</v>
      </c>
      <c r="W23" s="78">
        <f>[1]COMPILATORE!Q30</f>
        <v>2</v>
      </c>
      <c r="X23" s="74">
        <f>[1]COMPILATORE!R30</f>
        <v>0</v>
      </c>
      <c r="Y23" s="78">
        <f>[1]COMPILATORE!S30</f>
        <v>0</v>
      </c>
      <c r="Z23" s="74">
        <f>[1]COMPILATORE!T30</f>
        <v>0</v>
      </c>
      <c r="AA23" s="78">
        <f>[1]COMPILATORE!U30</f>
        <v>0</v>
      </c>
      <c r="AB23" s="74">
        <f>[1]COMPILATORE!V30</f>
        <v>30</v>
      </c>
      <c r="AC23" s="78">
        <f>[1]COMPILATORE!W30</f>
        <v>2</v>
      </c>
      <c r="AD23" s="74">
        <f>[1]COMPILATORE!X30</f>
        <v>0</v>
      </c>
      <c r="AE23" s="78">
        <f>[1]COMPILATORE!Y30</f>
        <v>0</v>
      </c>
      <c r="AF23" s="74">
        <f>[1]COMPILATORE!Z30</f>
        <v>23</v>
      </c>
      <c r="AG23" s="78">
        <f>[1]COMPILATORE!AA30</f>
        <v>2</v>
      </c>
      <c r="AH23" s="74">
        <f>[1]COMPILATORE!AB30</f>
        <v>0</v>
      </c>
      <c r="AI23" s="78">
        <f>[1]COMPILATORE!AC30</f>
        <v>0</v>
      </c>
      <c r="AJ23" s="74">
        <f>[1]COMPILATORE!AD30</f>
        <v>0</v>
      </c>
      <c r="AK23" s="78">
        <f>[1]COMPILATORE!AE30</f>
        <v>0</v>
      </c>
      <c r="AL23" s="74">
        <f>[1]COMPILATORE!AF30</f>
        <v>0</v>
      </c>
      <c r="AM23" s="78">
        <f>[1]COMPILATORE!AG30</f>
        <v>0</v>
      </c>
      <c r="AN23" s="74">
        <f>[1]COMPILATORE!AH30</f>
        <v>0</v>
      </c>
      <c r="AO23" s="79">
        <f>[1]COMPILATORE!AI29</f>
        <v>0</v>
      </c>
      <c r="AP23" s="75">
        <f>[1]COMPILATORE!AJ30</f>
        <v>0</v>
      </c>
      <c r="AQ23" s="75">
        <f>[1]COMPILATORE!AK30</f>
        <v>0</v>
      </c>
    </row>
    <row r="24" spans="1:43" s="64" customFormat="1" ht="26.25" customHeight="1">
      <c r="A24" s="50">
        <v>28</v>
      </c>
      <c r="B24" s="80" t="s">
        <v>60</v>
      </c>
      <c r="C24" s="66" t="s">
        <v>3</v>
      </c>
      <c r="D24" s="67"/>
      <c r="E24" s="68">
        <f t="shared" si="0"/>
        <v>19.666666666666668</v>
      </c>
      <c r="F24" s="69">
        <f t="shared" si="1"/>
        <v>2</v>
      </c>
      <c r="G24" s="70">
        <f t="shared" si="2"/>
        <v>6</v>
      </c>
      <c r="H24" s="71">
        <f t="shared" si="4"/>
        <v>236</v>
      </c>
      <c r="I24" s="72">
        <f t="shared" si="3"/>
        <v>12</v>
      </c>
      <c r="J24" s="73">
        <f>[1]COMPILATORE!D31</f>
        <v>40</v>
      </c>
      <c r="K24" s="78">
        <f>[1]COMPILATORE!E31</f>
        <v>2</v>
      </c>
      <c r="L24" s="74">
        <f>[1]COMPILATORE!F31</f>
        <v>0</v>
      </c>
      <c r="M24" s="78">
        <f>[1]COMPILATORE!G31</f>
        <v>0</v>
      </c>
      <c r="N24" s="74">
        <f>[1]COMPILATORE!H31</f>
        <v>0</v>
      </c>
      <c r="O24" s="78">
        <f>[1]COMPILATORE!I31</f>
        <v>0</v>
      </c>
      <c r="P24" s="74">
        <f>[1]COMPILATORE!J31</f>
        <v>0</v>
      </c>
      <c r="Q24" s="78">
        <f>[1]COMPILATORE!K31</f>
        <v>0</v>
      </c>
      <c r="R24" s="74">
        <f>[1]COMPILATORE!L31</f>
        <v>39</v>
      </c>
      <c r="S24" s="78">
        <f>[1]COMPILATORE!M31</f>
        <v>2</v>
      </c>
      <c r="T24" s="74">
        <f>[1]COMPILATORE!N31</f>
        <v>41</v>
      </c>
      <c r="U24" s="78">
        <f>[1]COMPILATORE!O31</f>
        <v>2</v>
      </c>
      <c r="V24" s="74">
        <f>[1]COMPILATORE!P31</f>
        <v>34</v>
      </c>
      <c r="W24" s="78">
        <f>[1]COMPILATORE!Q31</f>
        <v>2</v>
      </c>
      <c r="X24" s="74">
        <f>[1]COMPILATORE!R31</f>
        <v>0</v>
      </c>
      <c r="Y24" s="78">
        <f>[1]COMPILATORE!S31</f>
        <v>0</v>
      </c>
      <c r="Z24" s="74">
        <f>[1]COMPILATORE!T31</f>
        <v>0</v>
      </c>
      <c r="AA24" s="78">
        <f>[1]COMPILATORE!U31</f>
        <v>0</v>
      </c>
      <c r="AB24" s="74">
        <f>[1]COMPILATORE!V31</f>
        <v>39</v>
      </c>
      <c r="AC24" s="78">
        <f>[1]COMPILATORE!W31</f>
        <v>2</v>
      </c>
      <c r="AD24" s="74">
        <f>[1]COMPILATORE!X31</f>
        <v>0</v>
      </c>
      <c r="AE24" s="78">
        <f>[1]COMPILATORE!Y31</f>
        <v>0</v>
      </c>
      <c r="AF24" s="74">
        <f>[1]COMPILATORE!Z31</f>
        <v>43</v>
      </c>
      <c r="AG24" s="78">
        <f>[1]COMPILATORE!AA31</f>
        <v>2</v>
      </c>
      <c r="AH24" s="74">
        <f>[1]COMPILATORE!AB31</f>
        <v>0</v>
      </c>
      <c r="AI24" s="78">
        <f>[1]COMPILATORE!AC31</f>
        <v>0</v>
      </c>
      <c r="AJ24" s="74">
        <f>[1]COMPILATORE!AD31</f>
        <v>0</v>
      </c>
      <c r="AK24" s="78">
        <f>[1]COMPILATORE!AE31</f>
        <v>0</v>
      </c>
      <c r="AL24" s="74">
        <f>[1]COMPILATORE!AF31</f>
        <v>0</v>
      </c>
      <c r="AM24" s="78">
        <f>[1]COMPILATORE!AG31</f>
        <v>0</v>
      </c>
      <c r="AN24" s="74">
        <f>[1]COMPILATORE!AH31</f>
        <v>0</v>
      </c>
      <c r="AO24" s="79">
        <f>[1]COMPILATORE!AI30</f>
        <v>0</v>
      </c>
      <c r="AP24" s="75">
        <f>[1]COMPILATORE!AJ31</f>
        <v>0</v>
      </c>
      <c r="AQ24" s="75">
        <f>[1]COMPILATORE!AK31</f>
        <v>0</v>
      </c>
    </row>
    <row r="25" spans="1:43" s="64" customFormat="1" ht="26.25" customHeight="1">
      <c r="A25" s="50">
        <v>29</v>
      </c>
      <c r="B25" s="82" t="s">
        <v>61</v>
      </c>
      <c r="C25" s="77" t="s">
        <v>42</v>
      </c>
      <c r="D25" s="67"/>
      <c r="E25" s="68">
        <f t="shared" si="0"/>
        <v>15</v>
      </c>
      <c r="F25" s="69">
        <f t="shared" si="1"/>
        <v>0</v>
      </c>
      <c r="G25" s="70">
        <f t="shared" si="2"/>
        <v>8</v>
      </c>
      <c r="H25" s="71">
        <f t="shared" si="4"/>
        <v>240</v>
      </c>
      <c r="I25" s="72">
        <f t="shared" si="3"/>
        <v>16</v>
      </c>
      <c r="J25" s="73">
        <f>[1]COMPILATORE!D32</f>
        <v>33</v>
      </c>
      <c r="K25" s="78">
        <f>[1]COMPILATORE!E32</f>
        <v>2</v>
      </c>
      <c r="L25" s="74">
        <v>0</v>
      </c>
      <c r="M25" s="78">
        <v>0</v>
      </c>
      <c r="N25" s="74">
        <f>[1]COMPILATORE!H32</f>
        <v>29</v>
      </c>
      <c r="O25" s="78">
        <f>[1]COMPILATORE!I32</f>
        <v>2</v>
      </c>
      <c r="P25" s="74">
        <f>[1]COMPILATORE!J32</f>
        <v>30</v>
      </c>
      <c r="Q25" s="78">
        <f>[1]COMPILATORE!K32</f>
        <v>2</v>
      </c>
      <c r="R25" s="74">
        <f>[1]COMPILATORE!L32</f>
        <v>29</v>
      </c>
      <c r="S25" s="78">
        <f>[1]COMPILATORE!M32</f>
        <v>2</v>
      </c>
      <c r="T25" s="74">
        <v>0</v>
      </c>
      <c r="U25" s="78">
        <v>0</v>
      </c>
      <c r="V25" s="74">
        <f>[1]COMPILATORE!P32</f>
        <v>25</v>
      </c>
      <c r="W25" s="78">
        <f>[1]COMPILATORE!Q32</f>
        <v>2</v>
      </c>
      <c r="X25" s="74">
        <f>[1]COMPILATORE!R32</f>
        <v>0</v>
      </c>
      <c r="Y25" s="78">
        <f>[1]COMPILATORE!S32</f>
        <v>0</v>
      </c>
      <c r="Z25" s="74">
        <f>[1]COMPILATORE!T32</f>
        <v>29</v>
      </c>
      <c r="AA25" s="78">
        <f>[1]COMPILATORE!U32</f>
        <v>2</v>
      </c>
      <c r="AB25" s="74">
        <v>0</v>
      </c>
      <c r="AC25" s="78">
        <v>0</v>
      </c>
      <c r="AD25" s="74">
        <f>[1]COMPILATORE!X32</f>
        <v>39</v>
      </c>
      <c r="AE25" s="78">
        <f>[1]COMPILATORE!Y32</f>
        <v>2</v>
      </c>
      <c r="AF25" s="74">
        <f>[1]COMPILATORE!Z32</f>
        <v>26</v>
      </c>
      <c r="AG25" s="78">
        <f>[1]COMPILATORE!AA32</f>
        <v>2</v>
      </c>
      <c r="AH25" s="74">
        <f>[1]COMPILATORE!AB32</f>
        <v>0</v>
      </c>
      <c r="AI25" s="78">
        <f>[1]COMPILATORE!AC32</f>
        <v>0</v>
      </c>
      <c r="AJ25" s="74">
        <f>[1]COMPILATORE!AD32</f>
        <v>0</v>
      </c>
      <c r="AK25" s="78">
        <f>[1]COMPILATORE!AE32</f>
        <v>0</v>
      </c>
      <c r="AL25" s="74">
        <f>[1]COMPILATORE!AF32</f>
        <v>0</v>
      </c>
      <c r="AM25" s="78">
        <f>[1]COMPILATORE!AG32</f>
        <v>0</v>
      </c>
      <c r="AN25" s="74">
        <f>[1]COMPILATORE!AH32</f>
        <v>0</v>
      </c>
      <c r="AO25" s="79">
        <f>[1]COMPILATORE!AI31</f>
        <v>0</v>
      </c>
      <c r="AP25" s="75">
        <f>[1]COMPILATORE!AJ32</f>
        <v>0</v>
      </c>
      <c r="AQ25" s="75">
        <f>[1]COMPILATORE!AK32</f>
        <v>0</v>
      </c>
    </row>
    <row r="26" spans="1:43" s="64" customFormat="1" ht="26.25" customHeight="1">
      <c r="A26" s="50">
        <v>30</v>
      </c>
      <c r="B26" s="82" t="s">
        <v>62</v>
      </c>
      <c r="C26" s="77" t="s">
        <v>3</v>
      </c>
      <c r="D26" s="67"/>
      <c r="E26" s="68">
        <f t="shared" si="0"/>
        <v>18.25</v>
      </c>
      <c r="F26" s="69">
        <f t="shared" si="1"/>
        <v>0</v>
      </c>
      <c r="G26" s="70">
        <f t="shared" si="2"/>
        <v>8</v>
      </c>
      <c r="H26" s="71">
        <f t="shared" si="4"/>
        <v>292</v>
      </c>
      <c r="I26" s="72">
        <f t="shared" si="3"/>
        <v>16</v>
      </c>
      <c r="J26" s="73">
        <f>[1]COMPILATORE!D33</f>
        <v>38</v>
      </c>
      <c r="K26" s="78">
        <f>[1]COMPILATORE!E33</f>
        <v>2</v>
      </c>
      <c r="L26" s="74">
        <f>[1]COMPILATORE!F33</f>
        <v>33</v>
      </c>
      <c r="M26" s="78">
        <f>[1]COMPILATORE!G33</f>
        <v>2</v>
      </c>
      <c r="N26" s="74">
        <f>[1]COMPILATORE!H33</f>
        <v>38</v>
      </c>
      <c r="O26" s="78">
        <f>[1]COMPILATORE!I33</f>
        <v>2</v>
      </c>
      <c r="P26" s="74">
        <v>0</v>
      </c>
      <c r="Q26" s="78">
        <v>0</v>
      </c>
      <c r="R26" s="74">
        <f>[1]COMPILATORE!L33</f>
        <v>30</v>
      </c>
      <c r="S26" s="78">
        <f>[1]COMPILATORE!M33</f>
        <v>2</v>
      </c>
      <c r="T26" s="74">
        <f>[1]COMPILATORE!N33</f>
        <v>33</v>
      </c>
      <c r="U26" s="78">
        <f>[1]COMPILATORE!O33</f>
        <v>2</v>
      </c>
      <c r="V26" s="74">
        <v>0</v>
      </c>
      <c r="W26" s="78">
        <v>0</v>
      </c>
      <c r="X26" s="74">
        <f>[1]COMPILATORE!R33</f>
        <v>38</v>
      </c>
      <c r="Y26" s="78">
        <f>[1]COMPILATORE!S33</f>
        <v>2</v>
      </c>
      <c r="Z26" s="74">
        <f>[1]COMPILATORE!T33</f>
        <v>39</v>
      </c>
      <c r="AA26" s="78">
        <f>[1]COMPILATORE!U33</f>
        <v>2</v>
      </c>
      <c r="AB26" s="74">
        <f>[1]COMPILATORE!V33</f>
        <v>43</v>
      </c>
      <c r="AC26" s="78">
        <f>[1]COMPILATORE!W33</f>
        <v>2</v>
      </c>
      <c r="AD26" s="74">
        <f>[1]COMPILATORE!X33</f>
        <v>0</v>
      </c>
      <c r="AE26" s="78">
        <f>[1]COMPILATORE!Y33</f>
        <v>0</v>
      </c>
      <c r="AF26" s="74">
        <v>0</v>
      </c>
      <c r="AG26" s="78">
        <v>0</v>
      </c>
      <c r="AH26" s="74">
        <f>[1]COMPILATORE!AB33</f>
        <v>0</v>
      </c>
      <c r="AI26" s="78">
        <f>[1]COMPILATORE!AC33</f>
        <v>0</v>
      </c>
      <c r="AJ26" s="74">
        <f>[1]COMPILATORE!AD33</f>
        <v>0</v>
      </c>
      <c r="AK26" s="78">
        <f>[1]COMPILATORE!AE33</f>
        <v>0</v>
      </c>
      <c r="AL26" s="74">
        <f>[1]COMPILATORE!AF33</f>
        <v>0</v>
      </c>
      <c r="AM26" s="78">
        <f>[1]COMPILATORE!AG33</f>
        <v>0</v>
      </c>
      <c r="AN26" s="74">
        <f>[1]COMPILATORE!AH33</f>
        <v>0</v>
      </c>
      <c r="AO26" s="79">
        <f>[1]COMPILATORE!AI32</f>
        <v>0</v>
      </c>
      <c r="AP26" s="75">
        <f>[1]COMPILATORE!AJ33</f>
        <v>0</v>
      </c>
      <c r="AQ26" s="75">
        <f>[1]COMPILATORE!AK33</f>
        <v>0</v>
      </c>
    </row>
    <row r="27" spans="1:43" s="64" customFormat="1" ht="26.25" customHeight="1">
      <c r="A27" s="50">
        <v>31</v>
      </c>
      <c r="B27" s="82" t="s">
        <v>63</v>
      </c>
      <c r="C27" s="77" t="s">
        <v>47</v>
      </c>
      <c r="D27" s="67"/>
      <c r="E27" s="68">
        <f t="shared" si="0"/>
        <v>17.8125</v>
      </c>
      <c r="F27" s="69">
        <f t="shared" si="1"/>
        <v>0</v>
      </c>
      <c r="G27" s="70">
        <f t="shared" si="2"/>
        <v>8</v>
      </c>
      <c r="H27" s="71">
        <f t="shared" si="4"/>
        <v>285</v>
      </c>
      <c r="I27" s="72">
        <f t="shared" si="3"/>
        <v>16</v>
      </c>
      <c r="J27" s="73">
        <f>[1]COMPILATORE!D34</f>
        <v>38</v>
      </c>
      <c r="K27" s="78">
        <f>[1]COMPILATORE!E34</f>
        <v>2</v>
      </c>
      <c r="L27" s="74">
        <f>[1]COMPILATORE!F34</f>
        <v>35</v>
      </c>
      <c r="M27" s="78">
        <f>[1]COMPILATORE!G34</f>
        <v>2</v>
      </c>
      <c r="N27" s="74">
        <v>0</v>
      </c>
      <c r="O27" s="78">
        <v>0</v>
      </c>
      <c r="P27" s="74">
        <v>0</v>
      </c>
      <c r="Q27" s="78">
        <v>0</v>
      </c>
      <c r="R27" s="74">
        <f>[1]COMPILATORE!L34</f>
        <v>35</v>
      </c>
      <c r="S27" s="78">
        <f>[1]COMPILATORE!M34</f>
        <v>2</v>
      </c>
      <c r="T27" s="74">
        <f>[1]COMPILATORE!N34</f>
        <v>35</v>
      </c>
      <c r="U27" s="78">
        <f>[1]COMPILATORE!O34</f>
        <v>2</v>
      </c>
      <c r="V27" s="74">
        <f>[1]COMPILATORE!P34</f>
        <v>34</v>
      </c>
      <c r="W27" s="78">
        <f>[1]COMPILATORE!Q34</f>
        <v>2</v>
      </c>
      <c r="X27" s="74">
        <f>[1]COMPILATORE!R34</f>
        <v>0</v>
      </c>
      <c r="Y27" s="78">
        <f>[1]COMPILATORE!S34</f>
        <v>0</v>
      </c>
      <c r="Z27" s="74">
        <v>0</v>
      </c>
      <c r="AA27" s="78">
        <v>0</v>
      </c>
      <c r="AB27" s="74">
        <f>[1]COMPILATORE!V34</f>
        <v>34</v>
      </c>
      <c r="AC27" s="78">
        <f>[1]COMPILATORE!W34</f>
        <v>2</v>
      </c>
      <c r="AD27" s="74">
        <v>0</v>
      </c>
      <c r="AE27" s="78">
        <v>0</v>
      </c>
      <c r="AF27" s="74">
        <v>0</v>
      </c>
      <c r="AG27" s="78">
        <v>0</v>
      </c>
      <c r="AH27" s="74">
        <f>[1]COMPILATORE!AB34</f>
        <v>37.5</v>
      </c>
      <c r="AI27" s="78">
        <f>[1]COMPILATORE!AC34</f>
        <v>2</v>
      </c>
      <c r="AJ27" s="74">
        <f>[1]COMPILATORE!AD34</f>
        <v>36.5</v>
      </c>
      <c r="AK27" s="78">
        <f>[1]COMPILATORE!AE34</f>
        <v>2</v>
      </c>
      <c r="AL27" s="74">
        <f>[1]COMPILATORE!AF34</f>
        <v>0</v>
      </c>
      <c r="AM27" s="78">
        <f>[1]COMPILATORE!AG34</f>
        <v>0</v>
      </c>
      <c r="AN27" s="74">
        <f>[1]COMPILATORE!AH34</f>
        <v>0</v>
      </c>
      <c r="AO27" s="79">
        <f>[1]COMPILATORE!AI33</f>
        <v>0</v>
      </c>
      <c r="AP27" s="75">
        <f>[1]COMPILATORE!AJ34</f>
        <v>0</v>
      </c>
      <c r="AQ27" s="75">
        <f>[1]COMPILATORE!AK34</f>
        <v>0</v>
      </c>
    </row>
    <row r="28" spans="1:43" s="64" customFormat="1" ht="26.25" customHeight="1">
      <c r="A28" s="50">
        <v>32</v>
      </c>
      <c r="B28" s="82" t="s">
        <v>64</v>
      </c>
      <c r="C28" s="77" t="s">
        <v>42</v>
      </c>
      <c r="D28" s="67"/>
      <c r="E28" s="68">
        <f t="shared" si="0"/>
        <v>15.0625</v>
      </c>
      <c r="F28" s="69">
        <f t="shared" si="1"/>
        <v>0</v>
      </c>
      <c r="G28" s="70">
        <f t="shared" si="2"/>
        <v>8</v>
      </c>
      <c r="H28" s="71">
        <f t="shared" si="4"/>
        <v>241</v>
      </c>
      <c r="I28" s="72">
        <f t="shared" si="3"/>
        <v>16</v>
      </c>
      <c r="J28" s="73">
        <f>[1]COMPILATORE!D35</f>
        <v>23</v>
      </c>
      <c r="K28" s="78">
        <f>[1]COMPILATORE!E35</f>
        <v>2</v>
      </c>
      <c r="L28" s="74">
        <v>0</v>
      </c>
      <c r="M28" s="78">
        <v>0</v>
      </c>
      <c r="N28" s="74">
        <v>0</v>
      </c>
      <c r="O28" s="78">
        <v>0</v>
      </c>
      <c r="P28" s="74">
        <f>[1]COMPILATORE!J35</f>
        <v>21</v>
      </c>
      <c r="Q28" s="78">
        <f>[1]COMPILATORE!K35</f>
        <v>2</v>
      </c>
      <c r="R28" s="74">
        <f>[1]COMPILATORE!L35</f>
        <v>29</v>
      </c>
      <c r="S28" s="78">
        <f>[1]COMPILATORE!M35</f>
        <v>2</v>
      </c>
      <c r="T28" s="74">
        <f>[1]COMPILATORE!N35</f>
        <v>30</v>
      </c>
      <c r="U28" s="78">
        <f>[1]COMPILATORE!O35</f>
        <v>2</v>
      </c>
      <c r="V28" s="74">
        <f>[1]COMPILATORE!P35</f>
        <v>27</v>
      </c>
      <c r="W28" s="78">
        <f>[1]COMPILATORE!Q35</f>
        <v>2</v>
      </c>
      <c r="X28" s="74">
        <f>[1]COMPILATORE!R35</f>
        <v>0</v>
      </c>
      <c r="Y28" s="78">
        <f>[1]COMPILATORE!S35</f>
        <v>0</v>
      </c>
      <c r="Z28" s="74">
        <f>[1]COMPILATORE!T35</f>
        <v>37</v>
      </c>
      <c r="AA28" s="78">
        <f>[1]COMPILATORE!U35</f>
        <v>2</v>
      </c>
      <c r="AB28" s="74">
        <f>[1]COMPILATORE!V35</f>
        <v>34</v>
      </c>
      <c r="AC28" s="78">
        <f>[1]COMPILATORE!W35</f>
        <v>2</v>
      </c>
      <c r="AD28" s="74">
        <f>[1]COMPILATORE!X35</f>
        <v>40</v>
      </c>
      <c r="AE28" s="78">
        <f>[1]COMPILATORE!Y35</f>
        <v>2</v>
      </c>
      <c r="AF28" s="74">
        <v>0</v>
      </c>
      <c r="AG28" s="78">
        <v>0</v>
      </c>
      <c r="AH28" s="74">
        <f>[1]COMPILATORE!AB35</f>
        <v>0</v>
      </c>
      <c r="AI28" s="78">
        <f>[1]COMPILATORE!AC35</f>
        <v>0</v>
      </c>
      <c r="AJ28" s="74">
        <f>[1]COMPILATORE!AD35</f>
        <v>0</v>
      </c>
      <c r="AK28" s="78">
        <f>[1]COMPILATORE!AE35</f>
        <v>0</v>
      </c>
      <c r="AL28" s="74">
        <f>[1]COMPILATORE!AF35</f>
        <v>0</v>
      </c>
      <c r="AM28" s="78">
        <f>[1]COMPILATORE!AG35</f>
        <v>0</v>
      </c>
      <c r="AN28" s="74">
        <f>[1]COMPILATORE!AH35</f>
        <v>0</v>
      </c>
      <c r="AO28" s="79">
        <f>[1]COMPILATORE!AI34</f>
        <v>0</v>
      </c>
      <c r="AP28" s="75">
        <f>[1]COMPILATORE!AJ35</f>
        <v>0</v>
      </c>
      <c r="AQ28" s="75">
        <f>[1]COMPILATORE!AK35</f>
        <v>0</v>
      </c>
    </row>
    <row r="29" spans="1:43" ht="26.25" customHeight="1">
      <c r="A29" s="50">
        <v>33</v>
      </c>
      <c r="B29" s="82" t="s">
        <v>65</v>
      </c>
      <c r="C29" s="77" t="s">
        <v>42</v>
      </c>
      <c r="D29" s="67"/>
      <c r="E29" s="68">
        <f t="shared" si="0"/>
        <v>14.6875</v>
      </c>
      <c r="F29" s="69">
        <f t="shared" si="1"/>
        <v>0</v>
      </c>
      <c r="G29" s="70">
        <f t="shared" si="2"/>
        <v>8</v>
      </c>
      <c r="H29" s="71">
        <f t="shared" si="4"/>
        <v>235</v>
      </c>
      <c r="I29" s="72">
        <f t="shared" si="3"/>
        <v>16</v>
      </c>
      <c r="J29" s="73">
        <f>[1]COMPILATORE!D36</f>
        <v>29</v>
      </c>
      <c r="K29" s="78">
        <f>[1]COMPILATORE!E36</f>
        <v>2</v>
      </c>
      <c r="L29" s="74">
        <f>[1]COMPILATORE!F36</f>
        <v>27</v>
      </c>
      <c r="M29" s="78">
        <f>[1]COMPILATORE!G36</f>
        <v>2</v>
      </c>
      <c r="N29" s="74">
        <f>[1]COMPILATORE!H36</f>
        <v>19</v>
      </c>
      <c r="O29" s="78">
        <f>[1]COMPILATORE!I36</f>
        <v>2</v>
      </c>
      <c r="P29" s="74">
        <f>[1]COMPILATORE!J36</f>
        <v>0</v>
      </c>
      <c r="Q29" s="78">
        <f>[1]COMPILATORE!K36</f>
        <v>0</v>
      </c>
      <c r="R29" s="74">
        <f>[1]COMPILATORE!L36</f>
        <v>0</v>
      </c>
      <c r="S29" s="78">
        <f>[1]COMPILATORE!M36</f>
        <v>0</v>
      </c>
      <c r="T29" s="74">
        <f>[1]COMPILATORE!N36</f>
        <v>0</v>
      </c>
      <c r="U29" s="78">
        <f>[1]COMPILATORE!O36</f>
        <v>0</v>
      </c>
      <c r="V29" s="74">
        <f>[1]COMPILATORE!P36</f>
        <v>0</v>
      </c>
      <c r="W29" s="78">
        <f>[1]COMPILATORE!Q36</f>
        <v>0</v>
      </c>
      <c r="X29" s="74">
        <f>[1]COMPILATORE!R36</f>
        <v>33</v>
      </c>
      <c r="Y29" s="78">
        <f>[1]COMPILATORE!S36</f>
        <v>2</v>
      </c>
      <c r="Z29" s="74">
        <f>[1]COMPILATORE!T36</f>
        <v>38</v>
      </c>
      <c r="AA29" s="78">
        <f>[1]COMPILATORE!U36</f>
        <v>2</v>
      </c>
      <c r="AB29" s="74">
        <f>[1]COMPILATORE!V36</f>
        <v>34</v>
      </c>
      <c r="AC29" s="78">
        <f>[1]COMPILATORE!W36</f>
        <v>2</v>
      </c>
      <c r="AD29" s="74">
        <f>[1]COMPILATORE!X36</f>
        <v>31</v>
      </c>
      <c r="AE29" s="78">
        <f>[1]COMPILATORE!Y36</f>
        <v>2</v>
      </c>
      <c r="AF29" s="74">
        <f>[1]COMPILATORE!Z36</f>
        <v>0</v>
      </c>
      <c r="AG29" s="78">
        <f>[1]COMPILATORE!AA36</f>
        <v>0</v>
      </c>
      <c r="AH29" s="74">
        <f>[1]COMPILATORE!AB36</f>
        <v>0</v>
      </c>
      <c r="AI29" s="78">
        <f>[1]COMPILATORE!AC36</f>
        <v>0</v>
      </c>
      <c r="AJ29" s="74">
        <f>[1]COMPILATORE!AD36</f>
        <v>0</v>
      </c>
      <c r="AK29" s="78">
        <f>[1]COMPILATORE!AE36</f>
        <v>0</v>
      </c>
      <c r="AL29" s="74">
        <f>[1]COMPILATORE!AF36</f>
        <v>24</v>
      </c>
      <c r="AM29" s="78">
        <f>[1]COMPILATORE!AG36</f>
        <v>2</v>
      </c>
      <c r="AN29" s="74">
        <f>[1]COMPILATORE!AH36</f>
        <v>0</v>
      </c>
      <c r="AO29" s="79">
        <f>[1]COMPILATORE!AI35</f>
        <v>0</v>
      </c>
      <c r="AP29" s="75">
        <f>[1]COMPILATORE!AJ36</f>
        <v>0</v>
      </c>
      <c r="AQ29" s="75">
        <f>[1]COMPILATORE!AK36</f>
        <v>0</v>
      </c>
    </row>
    <row r="30" spans="1:43" ht="26.25" customHeight="1">
      <c r="A30" s="50">
        <v>34</v>
      </c>
      <c r="B30" s="81" t="s">
        <v>66</v>
      </c>
      <c r="C30" s="77" t="s">
        <v>0</v>
      </c>
      <c r="D30" s="84"/>
      <c r="E30" s="68">
        <f>H30/I30</f>
        <v>23.375</v>
      </c>
      <c r="F30" s="69">
        <f t="shared" si="1"/>
        <v>0</v>
      </c>
      <c r="G30" s="70">
        <f t="shared" si="2"/>
        <v>8</v>
      </c>
      <c r="H30" s="71">
        <f t="shared" si="4"/>
        <v>374</v>
      </c>
      <c r="I30" s="72">
        <f t="shared" si="3"/>
        <v>16</v>
      </c>
      <c r="J30" s="73">
        <v>0</v>
      </c>
      <c r="K30" s="78">
        <v>0</v>
      </c>
      <c r="L30" s="74">
        <f>[1]COMPILATORE!F37</f>
        <v>46</v>
      </c>
      <c r="M30" s="74">
        <f>[1]COMPILATORE!G37</f>
        <v>2</v>
      </c>
      <c r="N30" s="74">
        <v>0</v>
      </c>
      <c r="O30" s="78">
        <v>0</v>
      </c>
      <c r="P30" s="74">
        <f>[1]COMPILATORE!J37</f>
        <v>48</v>
      </c>
      <c r="Q30" s="78">
        <f>[1]COMPILATORE!K37</f>
        <v>2</v>
      </c>
      <c r="R30" s="74">
        <f>[1]COMPILATORE!L37</f>
        <v>46</v>
      </c>
      <c r="S30" s="78">
        <f>[1]COMPILATORE!M37</f>
        <v>2</v>
      </c>
      <c r="T30" s="74">
        <f>[1]COMPILATORE!N37</f>
        <v>47</v>
      </c>
      <c r="U30" s="78">
        <f>[1]COMPILATORE!O37</f>
        <v>2</v>
      </c>
      <c r="V30" s="74">
        <f>[1]COMPILATORE!P37</f>
        <v>0</v>
      </c>
      <c r="W30" s="78">
        <f>[1]COMPILATORE!Q37</f>
        <v>0</v>
      </c>
      <c r="X30" s="74">
        <f>[1]COMPILATORE!R37</f>
        <v>0</v>
      </c>
      <c r="Y30" s="78">
        <f>[1]COMPILATORE!S37</f>
        <v>0</v>
      </c>
      <c r="Z30" s="74">
        <v>0</v>
      </c>
      <c r="AA30" s="78">
        <v>0</v>
      </c>
      <c r="AB30" s="74">
        <v>0</v>
      </c>
      <c r="AC30" s="78">
        <v>0</v>
      </c>
      <c r="AD30" s="74">
        <v>0</v>
      </c>
      <c r="AE30" s="78">
        <v>0</v>
      </c>
      <c r="AF30" s="74">
        <f>[1]COMPILATORE!Z37</f>
        <v>46</v>
      </c>
      <c r="AG30" s="78">
        <f>[1]COMPILATORE!AA37</f>
        <v>2</v>
      </c>
      <c r="AH30" s="74">
        <f>[1]COMPILATORE!AB37</f>
        <v>47</v>
      </c>
      <c r="AI30" s="78">
        <f>[1]COMPILATORE!AC37</f>
        <v>2</v>
      </c>
      <c r="AJ30" s="74">
        <f>[1]COMPILATORE!AD37</f>
        <v>46.8</v>
      </c>
      <c r="AK30" s="78">
        <f>[1]COMPILATORE!AE37</f>
        <v>2</v>
      </c>
      <c r="AL30" s="74">
        <f>[1]COMPILATORE!AF37</f>
        <v>47.2</v>
      </c>
      <c r="AM30" s="78">
        <f>[1]COMPILATORE!AG37</f>
        <v>2</v>
      </c>
      <c r="AN30" s="74">
        <f>[1]COMPILATORE!AH37</f>
        <v>0</v>
      </c>
      <c r="AO30" s="79">
        <f>[1]COMPILATORE!AI36</f>
        <v>0</v>
      </c>
      <c r="AP30" s="75">
        <v>0</v>
      </c>
      <c r="AQ30" s="75">
        <v>0</v>
      </c>
    </row>
    <row r="31" spans="1:43" ht="26.25" customHeight="1">
      <c r="A31" s="50">
        <v>36</v>
      </c>
      <c r="B31" s="82" t="s">
        <v>67</v>
      </c>
      <c r="C31" s="77" t="s">
        <v>0</v>
      </c>
      <c r="D31" s="67"/>
      <c r="E31" s="68">
        <f t="shared" si="0"/>
        <v>20.4375</v>
      </c>
      <c r="F31" s="69">
        <f t="shared" si="1"/>
        <v>0</v>
      </c>
      <c r="G31" s="70">
        <f t="shared" si="2"/>
        <v>8</v>
      </c>
      <c r="H31" s="71">
        <f t="shared" si="4"/>
        <v>327</v>
      </c>
      <c r="I31" s="72">
        <f t="shared" si="3"/>
        <v>16</v>
      </c>
      <c r="J31" s="73">
        <f>[1]COMPILATORE!D39</f>
        <v>0</v>
      </c>
      <c r="K31" s="78">
        <f>[1]COMPILATORE!E39</f>
        <v>0</v>
      </c>
      <c r="L31" s="74">
        <v>41</v>
      </c>
      <c r="M31" s="78">
        <v>2</v>
      </c>
      <c r="N31" s="74">
        <f>[1]COMPILATORE!H39</f>
        <v>40</v>
      </c>
      <c r="O31" s="78">
        <f>[1]COMPILATORE!I39</f>
        <v>2</v>
      </c>
      <c r="P31" s="74">
        <f>[1]COMPILATORE!J39</f>
        <v>0</v>
      </c>
      <c r="Q31" s="78">
        <f>[1]COMPILATORE!K39</f>
        <v>0</v>
      </c>
      <c r="R31" s="74">
        <f>[1]COMPILATORE!L39</f>
        <v>0</v>
      </c>
      <c r="S31" s="78">
        <f>[1]COMPILATORE!M39</f>
        <v>0</v>
      </c>
      <c r="T31" s="74">
        <f>[1]COMPILATORE!N39</f>
        <v>35</v>
      </c>
      <c r="U31" s="78">
        <f>[1]COMPILATORE!O39</f>
        <v>2</v>
      </c>
      <c r="V31" s="74">
        <f>[1]COMPILATORE!P39</f>
        <v>38</v>
      </c>
      <c r="W31" s="78">
        <f>[1]COMPILATORE!Q39</f>
        <v>2</v>
      </c>
      <c r="X31" s="74">
        <f>[1]COMPILATORE!R39</f>
        <v>43</v>
      </c>
      <c r="Y31" s="78">
        <f>[1]COMPILATORE!S39</f>
        <v>2</v>
      </c>
      <c r="Z31" s="74">
        <f>[1]COMPILATORE!T39</f>
        <v>41</v>
      </c>
      <c r="AA31" s="78">
        <f>[1]COMPILATORE!U39</f>
        <v>2</v>
      </c>
      <c r="AB31" s="74">
        <v>0</v>
      </c>
      <c r="AC31" s="78">
        <v>0</v>
      </c>
      <c r="AD31" s="74">
        <f>[1]COMPILATORE!X39</f>
        <v>0</v>
      </c>
      <c r="AE31" s="78">
        <f>[1]COMPILATORE!Y39</f>
        <v>0</v>
      </c>
      <c r="AF31" s="74">
        <f>[1]COMPILATORE!Z39</f>
        <v>44</v>
      </c>
      <c r="AG31" s="78">
        <f>[1]COMPILATORE!AA39</f>
        <v>2</v>
      </c>
      <c r="AH31" s="74">
        <f>[1]COMPILATORE!AB39</f>
        <v>0</v>
      </c>
      <c r="AI31" s="78">
        <f>[1]COMPILATORE!AC39</f>
        <v>0</v>
      </c>
      <c r="AJ31" s="74">
        <f>[1]COMPILATORE!AD39</f>
        <v>0</v>
      </c>
      <c r="AK31" s="78">
        <f>[1]COMPILATORE!AE39</f>
        <v>0</v>
      </c>
      <c r="AL31" s="74">
        <f>[1]COMPILATORE!AF39</f>
        <v>45</v>
      </c>
      <c r="AM31" s="78">
        <f>[1]COMPILATORE!AG39</f>
        <v>2</v>
      </c>
      <c r="AN31" s="74">
        <f>[1]COMPILATORE!AH39</f>
        <v>0</v>
      </c>
      <c r="AO31" s="79">
        <f>[1]COMPILATORE!AI38</f>
        <v>0</v>
      </c>
      <c r="AP31" s="75">
        <f>[1]COMPILATORE!AJ39</f>
        <v>0</v>
      </c>
      <c r="AQ31" s="75">
        <f>[1]COMPILATORE!AK39</f>
        <v>0</v>
      </c>
    </row>
    <row r="32" spans="1:43" ht="26.25" customHeight="1">
      <c r="A32" s="50">
        <v>39</v>
      </c>
      <c r="B32" s="89" t="s">
        <v>68</v>
      </c>
      <c r="C32" s="66" t="s">
        <v>42</v>
      </c>
      <c r="D32" s="67"/>
      <c r="E32" s="90">
        <f t="shared" si="0"/>
        <v>8.5</v>
      </c>
      <c r="F32" s="69">
        <f t="shared" si="1"/>
        <v>6</v>
      </c>
      <c r="G32" s="70">
        <f t="shared" si="2"/>
        <v>2</v>
      </c>
      <c r="H32" s="71">
        <f t="shared" si="4"/>
        <v>34</v>
      </c>
      <c r="I32" s="72">
        <f t="shared" si="3"/>
        <v>4</v>
      </c>
      <c r="J32" s="73">
        <f>[1]COMPILATORE!D42</f>
        <v>17</v>
      </c>
      <c r="K32" s="87">
        <f>[1]COMPILATORE!E42</f>
        <v>2</v>
      </c>
      <c r="L32" s="86">
        <f>[1]COMPILATORE!F42</f>
        <v>0</v>
      </c>
      <c r="M32" s="87">
        <f>[1]COMPILATORE!G42</f>
        <v>0</v>
      </c>
      <c r="N32" s="86">
        <f>[1]COMPILATORE!H42</f>
        <v>0</v>
      </c>
      <c r="O32" s="87">
        <f>[1]COMPILATORE!I42</f>
        <v>0</v>
      </c>
      <c r="P32" s="86">
        <f>[1]COMPILATORE!J42</f>
        <v>0</v>
      </c>
      <c r="Q32" s="87">
        <f>[1]COMPILATORE!K42</f>
        <v>0</v>
      </c>
      <c r="R32" s="86">
        <f>[1]COMPILATORE!L42</f>
        <v>0</v>
      </c>
      <c r="S32" s="87">
        <f>[1]COMPILATORE!M42</f>
        <v>0</v>
      </c>
      <c r="T32" s="86">
        <f>[1]COMPILATORE!N42</f>
        <v>0</v>
      </c>
      <c r="U32" s="87">
        <f>[1]COMPILATORE!O42</f>
        <v>0</v>
      </c>
      <c r="V32" s="86">
        <f>[1]COMPILATORE!P42</f>
        <v>17</v>
      </c>
      <c r="W32" s="87">
        <f>[1]COMPILATORE!Q42</f>
        <v>2</v>
      </c>
      <c r="X32" s="86">
        <f>[1]COMPILATORE!R42</f>
        <v>0</v>
      </c>
      <c r="Y32" s="87">
        <f>[1]COMPILATORE!S42</f>
        <v>0</v>
      </c>
      <c r="Z32" s="86">
        <f>[1]COMPILATORE!T42</f>
        <v>0</v>
      </c>
      <c r="AA32" s="87">
        <f>[1]COMPILATORE!U42</f>
        <v>0</v>
      </c>
      <c r="AB32" s="86">
        <f>[1]COMPILATORE!V42</f>
        <v>0</v>
      </c>
      <c r="AC32" s="87">
        <f>[1]COMPILATORE!W42</f>
        <v>0</v>
      </c>
      <c r="AD32" s="86">
        <f>[1]COMPILATORE!X42</f>
        <v>0</v>
      </c>
      <c r="AE32" s="87">
        <f>[1]COMPILATORE!Y42</f>
        <v>0</v>
      </c>
      <c r="AF32" s="86">
        <f>[1]COMPILATORE!Z42</f>
        <v>0</v>
      </c>
      <c r="AG32" s="87">
        <f>[1]COMPILATORE!AA42</f>
        <v>0</v>
      </c>
      <c r="AH32" s="86">
        <f>[1]COMPILATORE!AB42</f>
        <v>0</v>
      </c>
      <c r="AI32" s="87">
        <f>[1]COMPILATORE!AC42</f>
        <v>0</v>
      </c>
      <c r="AJ32" s="86">
        <f>[1]COMPILATORE!AD42</f>
        <v>0</v>
      </c>
      <c r="AK32" s="85">
        <f>[1]COMPILATORE!AE42</f>
        <v>0</v>
      </c>
      <c r="AL32" s="86">
        <f>[1]COMPILATORE!AF42</f>
        <v>0</v>
      </c>
      <c r="AM32" s="85">
        <f>[1]COMPILATORE!AG42</f>
        <v>0</v>
      </c>
      <c r="AN32" s="74">
        <f>[1]COMPILATORE!AH42</f>
        <v>0</v>
      </c>
      <c r="AO32" s="88">
        <f>[1]COMPILATORE!AI41</f>
        <v>0</v>
      </c>
      <c r="AP32" s="75">
        <f>[1]COMPILATORE!AJ42</f>
        <v>0</v>
      </c>
      <c r="AQ32" s="75">
        <f>[1]COMPILATORE!AK42</f>
        <v>0</v>
      </c>
    </row>
    <row r="33" spans="1:43" ht="26.25" customHeight="1" thickBot="1">
      <c r="A33" s="1">
        <v>41</v>
      </c>
      <c r="B33" s="91" t="s">
        <v>69</v>
      </c>
      <c r="C33" s="92" t="s">
        <v>47</v>
      </c>
      <c r="D33" s="35" t="s">
        <v>70</v>
      </c>
      <c r="E33" s="93">
        <f>H33/I33</f>
        <v>16.875</v>
      </c>
      <c r="F33" s="94">
        <f t="shared" si="1"/>
        <v>4</v>
      </c>
      <c r="G33" s="95">
        <f t="shared" si="2"/>
        <v>4</v>
      </c>
      <c r="H33" s="96">
        <f t="shared" si="4"/>
        <v>135</v>
      </c>
      <c r="I33" s="97">
        <f t="shared" si="3"/>
        <v>8</v>
      </c>
      <c r="J33" s="98">
        <f>[1]COMPILATORE!D44</f>
        <v>0</v>
      </c>
      <c r="K33" s="98">
        <f>[1]COMPILATORE!E44</f>
        <v>0</v>
      </c>
      <c r="L33" s="98">
        <f>[1]COMPILATORE!F44</f>
        <v>0</v>
      </c>
      <c r="M33" s="98">
        <f>[1]COMPILATORE!G44</f>
        <v>0</v>
      </c>
      <c r="N33" s="98">
        <f>[1]COMPILATORE!H44</f>
        <v>0</v>
      </c>
      <c r="O33" s="98">
        <f>[1]COMPILATORE!I44</f>
        <v>0</v>
      </c>
      <c r="P33" s="98">
        <f>[1]COMPILATORE!J44</f>
        <v>0</v>
      </c>
      <c r="Q33" s="98">
        <f>[1]COMPILATORE!K44</f>
        <v>0</v>
      </c>
      <c r="R33" s="98">
        <f>[1]COMPILATORE!L44</f>
        <v>29</v>
      </c>
      <c r="S33" s="98">
        <f>[1]COMPILATORE!M44</f>
        <v>2</v>
      </c>
      <c r="T33" s="98">
        <f>[1]COMPILATORE!N44</f>
        <v>0</v>
      </c>
      <c r="U33" s="98">
        <f>[1]COMPILATORE!O44</f>
        <v>0</v>
      </c>
      <c r="V33" s="98">
        <f>[1]COMPILATORE!P44</f>
        <v>0</v>
      </c>
      <c r="W33" s="98">
        <f>[1]COMPILATORE!Q44</f>
        <v>0</v>
      </c>
      <c r="X33" s="98">
        <f>[1]COMPILATORE!R44</f>
        <v>0</v>
      </c>
      <c r="Y33" s="98">
        <f>[1]COMPILATORE!S44</f>
        <v>0</v>
      </c>
      <c r="Z33" s="98">
        <f>[1]COMPILATORE!T44</f>
        <v>44</v>
      </c>
      <c r="AA33" s="98">
        <f>[1]COMPILATORE!U44</f>
        <v>2</v>
      </c>
      <c r="AB33" s="98">
        <f>[1]COMPILATORE!V44</f>
        <v>29</v>
      </c>
      <c r="AC33" s="98">
        <f>[1]COMPILATORE!W44</f>
        <v>2</v>
      </c>
      <c r="AD33" s="98">
        <f>[1]COMPILATORE!X44</f>
        <v>33</v>
      </c>
      <c r="AE33" s="98">
        <f>[1]COMPILATORE!Y44</f>
        <v>2</v>
      </c>
      <c r="AF33" s="98">
        <f>[1]COMPILATORE!Z44</f>
        <v>0</v>
      </c>
      <c r="AG33" s="98">
        <f>[1]COMPILATORE!AA44</f>
        <v>0</v>
      </c>
      <c r="AH33" s="98">
        <f>[1]COMPILATORE!AB44</f>
        <v>0</v>
      </c>
      <c r="AI33" s="98">
        <f>[1]COMPILATORE!AC44</f>
        <v>0</v>
      </c>
      <c r="AJ33" s="98">
        <f>[1]COMPILATORE!AD44</f>
        <v>0</v>
      </c>
      <c r="AK33" s="98">
        <f>[1]COMPILATORE!AE44</f>
        <v>0</v>
      </c>
      <c r="AL33" s="98">
        <f>[1]COMPILATORE!AF44</f>
        <v>0</v>
      </c>
      <c r="AM33" s="98">
        <f>[1]COMPILATORE!AG44</f>
        <v>0</v>
      </c>
      <c r="AN33" s="74">
        <f>[1]COMPILATORE!AH44</f>
        <v>0</v>
      </c>
      <c r="AO33" s="99">
        <f>[1]COMPILATORE!AI44</f>
        <v>0</v>
      </c>
      <c r="AP33" s="75">
        <f>[1]COMPILATORE!AJ44</f>
        <v>0</v>
      </c>
      <c r="AQ33" s="75">
        <f>[1]COMPILATORE!AK44</f>
        <v>0</v>
      </c>
    </row>
    <row r="34" spans="1:43" ht="26.25" customHeight="1" thickTop="1" thickBot="1">
      <c r="A34" s="11"/>
      <c r="B34" s="50"/>
      <c r="C34" s="100"/>
      <c r="D34" s="100"/>
      <c r="E34" s="1"/>
      <c r="F34" s="1"/>
      <c r="G34" s="1"/>
      <c r="H34" s="1"/>
      <c r="I34" s="1"/>
      <c r="J34" s="101">
        <v>1</v>
      </c>
      <c r="K34" s="102"/>
      <c r="L34" s="103">
        <v>2</v>
      </c>
      <c r="M34" s="102"/>
      <c r="N34" s="103" t="s">
        <v>14</v>
      </c>
      <c r="O34" s="102"/>
      <c r="P34" s="103" t="s">
        <v>15</v>
      </c>
      <c r="Q34" s="102"/>
      <c r="R34" s="103" t="s">
        <v>16</v>
      </c>
      <c r="S34" s="102"/>
      <c r="T34" s="103" t="s">
        <v>17</v>
      </c>
      <c r="U34" s="102"/>
      <c r="V34" s="103" t="s">
        <v>18</v>
      </c>
      <c r="W34" s="102"/>
      <c r="X34" s="103" t="s">
        <v>19</v>
      </c>
      <c r="Y34" s="102"/>
      <c r="Z34" s="103" t="s">
        <v>20</v>
      </c>
      <c r="AA34" s="102"/>
      <c r="AB34" s="103" t="s">
        <v>21</v>
      </c>
      <c r="AC34" s="102"/>
      <c r="AD34" s="103" t="s">
        <v>71</v>
      </c>
      <c r="AE34" s="102"/>
      <c r="AF34" s="103" t="s">
        <v>22</v>
      </c>
      <c r="AG34" s="102"/>
      <c r="AH34" s="103" t="s">
        <v>72</v>
      </c>
      <c r="AI34" s="102"/>
      <c r="AJ34" s="103" t="s">
        <v>73</v>
      </c>
      <c r="AK34" s="102"/>
      <c r="AL34" s="103" t="s">
        <v>74</v>
      </c>
      <c r="AM34" s="102"/>
      <c r="AN34" s="103" t="s">
        <v>26</v>
      </c>
      <c r="AO34" s="104"/>
      <c r="AP34" s="105" t="s">
        <v>27</v>
      </c>
      <c r="AQ34" s="106"/>
    </row>
    <row r="35" spans="1:43" ht="26.25" customHeight="1" thickTop="1">
      <c r="A35" s="11"/>
      <c r="B35" s="50"/>
      <c r="C35" s="100"/>
      <c r="D35" s="100"/>
      <c r="E35" s="1"/>
      <c r="F35" s="1"/>
      <c r="G35" s="1"/>
      <c r="H35" s="1"/>
      <c r="I35" s="1"/>
      <c r="J35" s="107"/>
      <c r="K35" s="1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50"/>
      <c r="AO35" s="1"/>
    </row>
    <row r="36" spans="1:43" ht="26.25" customHeight="1">
      <c r="A36" s="11"/>
      <c r="B36" s="50"/>
      <c r="C36" s="100"/>
      <c r="D36" s="100"/>
      <c r="E36" s="1"/>
      <c r="F36" s="1"/>
      <c r="G36" s="1"/>
      <c r="H36" s="1"/>
      <c r="I36" s="1"/>
      <c r="J36" s="107"/>
      <c r="K36" s="1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50"/>
      <c r="AO36" s="1"/>
    </row>
    <row r="37" spans="1:43" ht="26.25" customHeight="1">
      <c r="A37" s="11"/>
      <c r="B37" s="50"/>
      <c r="C37" s="100"/>
      <c r="D37" s="100"/>
      <c r="E37" s="1"/>
      <c r="F37" s="1"/>
      <c r="G37" s="1"/>
      <c r="H37" s="1"/>
      <c r="I37" s="1"/>
      <c r="J37" s="108"/>
      <c r="K37" s="1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AF37" s="1"/>
      <c r="AG37" s="1"/>
      <c r="AH37" s="1"/>
      <c r="AI37" s="1"/>
      <c r="AJ37" s="1"/>
      <c r="AK37" s="1"/>
      <c r="AL37" s="1"/>
      <c r="AM37" s="1"/>
      <c r="AN37" s="50"/>
      <c r="AO37" s="1"/>
    </row>
    <row r="38" spans="1:43" ht="26.25" customHeight="1">
      <c r="A38" s="11"/>
      <c r="B38" s="50"/>
      <c r="C38" s="100"/>
      <c r="D38" s="100"/>
      <c r="E38" s="1"/>
      <c r="F38" s="1"/>
      <c r="G38" s="1"/>
      <c r="H38" s="1"/>
      <c r="I38" s="1"/>
      <c r="J38" s="1"/>
      <c r="K38" s="1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AF38" s="1"/>
      <c r="AG38" s="1"/>
      <c r="AH38" s="1"/>
      <c r="AI38" s="1"/>
      <c r="AJ38" s="1"/>
      <c r="AK38" s="1"/>
      <c r="AL38" s="1"/>
      <c r="AM38" s="1"/>
      <c r="AN38" s="50"/>
      <c r="AO38" s="1"/>
    </row>
    <row r="39" spans="1:43" ht="26.25" customHeight="1">
      <c r="A39" s="11"/>
      <c r="B39" s="50"/>
      <c r="C39" s="100"/>
      <c r="D39" s="100"/>
      <c r="E39" s="1"/>
      <c r="F39" s="1"/>
      <c r="G39" s="1"/>
      <c r="H39" s="1"/>
      <c r="I39" s="1"/>
      <c r="J39" s="1"/>
      <c r="K39" s="1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AF39" s="1"/>
      <c r="AG39" s="1"/>
      <c r="AH39" s="1"/>
      <c r="AI39" s="1"/>
      <c r="AJ39" s="1"/>
      <c r="AK39" s="1"/>
      <c r="AL39" s="1"/>
      <c r="AM39" s="1"/>
      <c r="AN39" s="50"/>
      <c r="AO39" s="1"/>
    </row>
    <row r="40" spans="1:43" ht="26.25" customHeight="1">
      <c r="A40" s="11"/>
      <c r="B40" s="50"/>
      <c r="C40" s="100"/>
      <c r="D40" s="100"/>
      <c r="E40" s="1"/>
      <c r="F40" s="1"/>
      <c r="G40" s="1"/>
      <c r="H40" s="1"/>
      <c r="I40" s="1"/>
      <c r="J40" s="1"/>
      <c r="K40" s="1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AF40" s="1"/>
      <c r="AG40" s="1"/>
      <c r="AH40" s="1"/>
      <c r="AI40" s="1"/>
      <c r="AJ40" s="1"/>
      <c r="AK40" s="1"/>
      <c r="AL40" s="1"/>
      <c r="AM40" s="1"/>
      <c r="AN40" s="50"/>
      <c r="AO40" s="1"/>
    </row>
    <row r="41" spans="1:43" ht="26.25" customHeight="1">
      <c r="A41" s="11"/>
      <c r="B41" s="50"/>
      <c r="C41" s="100"/>
      <c r="D41" s="100"/>
      <c r="E41" s="1"/>
      <c r="F41" s="1"/>
      <c r="G41" s="1"/>
      <c r="H41" s="1"/>
      <c r="I41" s="1"/>
      <c r="J41" s="1"/>
      <c r="K41" s="1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AF41" s="1"/>
      <c r="AG41" s="1"/>
      <c r="AH41" s="1"/>
      <c r="AI41" s="1"/>
      <c r="AJ41" s="1"/>
      <c r="AK41" s="1"/>
      <c r="AL41" s="1"/>
      <c r="AM41" s="1"/>
      <c r="AN41" s="50"/>
      <c r="AO41" s="1"/>
    </row>
    <row r="42" spans="1:43" ht="26.25" customHeight="1">
      <c r="A42" s="11"/>
      <c r="B42" s="50"/>
      <c r="C42" s="100"/>
      <c r="D42" s="100"/>
      <c r="E42" s="1"/>
      <c r="F42" s="1"/>
      <c r="G42" s="1"/>
      <c r="H42" s="1"/>
      <c r="I42" s="1"/>
      <c r="J42" s="1"/>
      <c r="K42" s="1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AF42" s="1"/>
      <c r="AG42" s="1"/>
      <c r="AH42" s="1"/>
      <c r="AI42" s="1"/>
      <c r="AJ42" s="1"/>
      <c r="AK42" s="1"/>
      <c r="AL42" s="1"/>
      <c r="AM42" s="1"/>
      <c r="AN42" s="50"/>
      <c r="AO42" s="1"/>
    </row>
    <row r="43" spans="1:43" ht="26.25" customHeight="1">
      <c r="A43" s="11"/>
      <c r="B43" s="50"/>
      <c r="C43" s="100"/>
      <c r="D43" s="100"/>
      <c r="E43" s="1"/>
      <c r="F43" s="1"/>
      <c r="G43" s="1"/>
      <c r="H43" s="1"/>
      <c r="I43" s="1"/>
      <c r="J43" s="1"/>
      <c r="K43" s="1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AF43" s="1"/>
      <c r="AG43" s="1"/>
      <c r="AH43" s="1"/>
      <c r="AI43" s="1"/>
      <c r="AJ43" s="1"/>
      <c r="AK43" s="1"/>
      <c r="AL43" s="1"/>
      <c r="AM43" s="1"/>
      <c r="AN43" s="50"/>
      <c r="AO43" s="1"/>
    </row>
    <row r="44" spans="1:43" ht="26.25" customHeight="1">
      <c r="A44" s="11"/>
      <c r="B44" s="50"/>
      <c r="C44" s="100"/>
      <c r="D44" s="100"/>
      <c r="E44" s="1"/>
      <c r="F44" s="1"/>
      <c r="G44" s="1"/>
      <c r="H44" s="1"/>
      <c r="I44" s="1"/>
      <c r="J44" s="1"/>
      <c r="K44" s="1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AF44" s="1"/>
      <c r="AG44" s="1"/>
      <c r="AH44" s="1"/>
      <c r="AI44" s="1"/>
      <c r="AJ44" s="1"/>
      <c r="AK44" s="1"/>
      <c r="AL44" s="1"/>
      <c r="AM44" s="1"/>
      <c r="AN44" s="50"/>
      <c r="AO44" s="1"/>
    </row>
    <row r="45" spans="1:43" ht="26.25" customHeight="1">
      <c r="A45" s="11"/>
      <c r="B45" s="50"/>
      <c r="C45" s="100"/>
      <c r="D45" s="100"/>
      <c r="E45" s="1"/>
      <c r="F45" s="1"/>
      <c r="G45" s="1"/>
      <c r="H45" s="1"/>
      <c r="I45" s="1"/>
      <c r="J45" s="1"/>
      <c r="K45" s="1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AF45" s="1"/>
      <c r="AG45" s="1"/>
      <c r="AH45" s="1"/>
      <c r="AI45" s="1"/>
      <c r="AJ45" s="1"/>
      <c r="AK45" s="1"/>
      <c r="AL45" s="1"/>
      <c r="AM45" s="1"/>
      <c r="AN45" s="50"/>
      <c r="AO45" s="1"/>
    </row>
    <row r="46" spans="1:43" ht="26.25" customHeight="1">
      <c r="A46" s="11"/>
      <c r="B46" s="50"/>
      <c r="C46" s="100"/>
      <c r="D46" s="100"/>
      <c r="E46" s="1"/>
      <c r="F46" s="1"/>
      <c r="G46" s="1"/>
      <c r="H46" s="1"/>
      <c r="I46" s="1"/>
      <c r="J46" s="1"/>
      <c r="K46" s="1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AF46" s="1"/>
      <c r="AG46" s="1"/>
      <c r="AH46" s="1"/>
      <c r="AI46" s="1"/>
      <c r="AJ46" s="1"/>
      <c r="AK46" s="1"/>
      <c r="AL46" s="1"/>
      <c r="AM46" s="1"/>
      <c r="AN46" s="50"/>
      <c r="AO46" s="1"/>
    </row>
    <row r="47" spans="1:43" ht="26.25" customHeight="1">
      <c r="A47" s="11"/>
      <c r="B47" s="50"/>
      <c r="C47" s="100"/>
      <c r="D47" s="100"/>
      <c r="E47" s="1"/>
      <c r="F47" s="1"/>
      <c r="G47" s="1"/>
      <c r="H47" s="1"/>
      <c r="I47" s="1"/>
      <c r="J47" s="1"/>
      <c r="K47" s="1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AF47" s="1"/>
      <c r="AG47" s="1"/>
      <c r="AH47" s="1"/>
      <c r="AI47" s="1"/>
      <c r="AJ47" s="1"/>
      <c r="AK47" s="1"/>
      <c r="AL47" s="1"/>
      <c r="AM47" s="1"/>
      <c r="AN47" s="50"/>
      <c r="AO47" s="1"/>
    </row>
    <row r="48" spans="1:43" ht="26.25" customHeight="1">
      <c r="A48" s="11"/>
      <c r="B48" s="50"/>
      <c r="C48" s="100"/>
      <c r="D48" s="100"/>
      <c r="E48" s="1"/>
      <c r="F48" s="1"/>
      <c r="G48" s="1"/>
      <c r="H48" s="1"/>
      <c r="I48" s="1"/>
      <c r="J48" s="1"/>
      <c r="K48" s="1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AF48" s="1"/>
      <c r="AG48" s="1"/>
      <c r="AH48" s="1"/>
      <c r="AI48" s="1"/>
      <c r="AJ48" s="1"/>
      <c r="AK48" s="1"/>
      <c r="AL48" s="1"/>
      <c r="AM48" s="1"/>
      <c r="AN48" s="50"/>
      <c r="AO48" s="1"/>
    </row>
    <row r="49" spans="1:41" ht="26.25" customHeight="1">
      <c r="A49" s="11"/>
      <c r="B49" s="50"/>
      <c r="C49" s="100"/>
      <c r="D49" s="100"/>
      <c r="E49" s="1"/>
      <c r="F49" s="1"/>
      <c r="G49" s="1"/>
      <c r="H49" s="1"/>
      <c r="I49" s="1"/>
      <c r="J49" s="1"/>
      <c r="K49" s="1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AF49" s="1"/>
      <c r="AG49" s="1"/>
      <c r="AH49" s="1"/>
      <c r="AI49" s="1"/>
      <c r="AJ49" s="1"/>
      <c r="AK49" s="1"/>
      <c r="AL49" s="1"/>
      <c r="AM49" s="1"/>
      <c r="AN49" s="50"/>
      <c r="AO49" s="1"/>
    </row>
    <row r="50" spans="1:41" ht="26">
      <c r="A50" s="11"/>
      <c r="B50" s="50"/>
      <c r="C50" s="100"/>
      <c r="D50" s="100"/>
      <c r="E50" s="1"/>
      <c r="F50" s="1"/>
      <c r="G50" s="1"/>
      <c r="H50" s="1"/>
      <c r="I50" s="1"/>
      <c r="J50" s="1"/>
      <c r="K50" s="1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AF50" s="1"/>
      <c r="AG50" s="1"/>
      <c r="AH50" s="1"/>
      <c r="AI50" s="1"/>
      <c r="AJ50" s="1"/>
      <c r="AK50" s="1"/>
      <c r="AL50" s="1"/>
      <c r="AM50" s="1"/>
      <c r="AN50" s="50"/>
      <c r="AO50" s="1"/>
    </row>
    <row r="51" spans="1:41" ht="26">
      <c r="A51" s="11"/>
      <c r="B51" s="50"/>
      <c r="C51" s="100"/>
      <c r="D51" s="100"/>
      <c r="E51" s="1"/>
      <c r="F51" s="1"/>
      <c r="G51" s="1"/>
      <c r="H51" s="1"/>
      <c r="I51" s="1"/>
      <c r="J51" s="1"/>
      <c r="K51" s="1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AF51" s="1"/>
      <c r="AG51" s="1"/>
      <c r="AH51" s="1"/>
      <c r="AI51" s="1"/>
      <c r="AJ51" s="1"/>
      <c r="AK51" s="1"/>
      <c r="AL51" s="1"/>
      <c r="AM51" s="1"/>
      <c r="AN51" s="50"/>
      <c r="AO51" s="1"/>
    </row>
    <row r="52" spans="1:41" ht="26">
      <c r="A52" s="11"/>
      <c r="B52" s="50"/>
      <c r="C52" s="100"/>
      <c r="D52" s="100"/>
      <c r="E52" s="1"/>
      <c r="F52" s="1"/>
      <c r="G52" s="1"/>
      <c r="H52" s="1"/>
      <c r="I52" s="1"/>
      <c r="J52" s="1"/>
      <c r="K52" s="1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AF52" s="1"/>
      <c r="AG52" s="1"/>
      <c r="AH52" s="1"/>
      <c r="AI52" s="1"/>
      <c r="AJ52" s="1"/>
      <c r="AK52" s="1"/>
      <c r="AL52" s="1"/>
      <c r="AM52" s="1"/>
      <c r="AN52" s="50"/>
      <c r="AO52" s="1"/>
    </row>
    <row r="53" spans="1:41" ht="26">
      <c r="A53" s="11"/>
      <c r="B53" s="50"/>
      <c r="C53" s="100"/>
      <c r="D53" s="100"/>
      <c r="E53" s="1"/>
      <c r="F53" s="1"/>
      <c r="G53" s="1"/>
      <c r="H53" s="1"/>
      <c r="I53" s="1"/>
      <c r="J53" s="1"/>
      <c r="K53" s="1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AF53" s="1"/>
      <c r="AG53" s="1"/>
      <c r="AH53" s="1"/>
      <c r="AI53" s="1"/>
      <c r="AJ53" s="1"/>
      <c r="AK53" s="1"/>
      <c r="AL53" s="1"/>
      <c r="AM53" s="1"/>
      <c r="AN53" s="50"/>
      <c r="AO53" s="1"/>
    </row>
    <row r="54" spans="1:41" ht="26">
      <c r="A54" s="11"/>
      <c r="B54" s="50"/>
      <c r="C54" s="100"/>
      <c r="D54" s="100"/>
      <c r="E54" s="1"/>
      <c r="F54" s="1"/>
      <c r="G54" s="1"/>
      <c r="H54" s="1"/>
      <c r="I54" s="1"/>
      <c r="J54" s="1"/>
      <c r="K54" s="1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AF54" s="1"/>
      <c r="AG54" s="1"/>
      <c r="AH54" s="1"/>
      <c r="AI54" s="1"/>
      <c r="AJ54" s="1"/>
      <c r="AK54" s="1"/>
      <c r="AL54" s="1"/>
      <c r="AM54" s="1"/>
      <c r="AN54" s="50"/>
      <c r="AO54" s="1"/>
    </row>
    <row r="55" spans="1:41" ht="26">
      <c r="A55" s="11"/>
      <c r="B55" s="50"/>
      <c r="C55" s="100"/>
      <c r="D55" s="100"/>
      <c r="E55" s="1"/>
      <c r="F55" s="1"/>
      <c r="G55" s="1"/>
      <c r="H55" s="1"/>
      <c r="I55" s="1"/>
      <c r="J55" s="1"/>
      <c r="K55" s="1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AF55" s="1"/>
      <c r="AG55" s="1"/>
      <c r="AH55" s="1"/>
      <c r="AI55" s="1"/>
      <c r="AJ55" s="1"/>
      <c r="AK55" s="1"/>
      <c r="AL55" s="1"/>
      <c r="AM55" s="1"/>
      <c r="AN55" s="50"/>
      <c r="AO55" s="1"/>
    </row>
    <row r="56" spans="1:41" ht="26">
      <c r="A56" s="11"/>
      <c r="B56" s="50"/>
      <c r="C56" s="100"/>
      <c r="D56" s="100"/>
      <c r="E56" s="1"/>
      <c r="F56" s="1"/>
      <c r="G56" s="1"/>
      <c r="H56" s="1"/>
      <c r="I56" s="1"/>
      <c r="J56" s="1"/>
      <c r="K56" s="1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AF56" s="1"/>
      <c r="AG56" s="1"/>
      <c r="AH56" s="1"/>
      <c r="AI56" s="1"/>
      <c r="AJ56" s="1"/>
      <c r="AK56" s="1"/>
      <c r="AL56" s="1"/>
      <c r="AM56" s="1"/>
      <c r="AN56" s="50"/>
      <c r="AO56" s="1"/>
    </row>
    <row r="57" spans="1:41" ht="26">
      <c r="A57" s="11"/>
      <c r="B57" s="50"/>
      <c r="C57" s="100"/>
      <c r="D57" s="100"/>
      <c r="E57" s="1"/>
      <c r="F57" s="1"/>
      <c r="G57" s="1"/>
      <c r="H57" s="1"/>
      <c r="I57" s="1"/>
      <c r="J57" s="1"/>
      <c r="K57" s="1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AF57" s="1"/>
      <c r="AG57" s="1"/>
      <c r="AH57" s="1"/>
      <c r="AI57" s="1"/>
      <c r="AJ57" s="1"/>
      <c r="AK57" s="1"/>
      <c r="AL57" s="1"/>
      <c r="AM57" s="1"/>
      <c r="AN57" s="50"/>
      <c r="AO57" s="1"/>
    </row>
    <row r="58" spans="1:41" ht="26">
      <c r="A58" s="11"/>
      <c r="B58" s="50"/>
      <c r="C58" s="100"/>
      <c r="D58" s="100"/>
      <c r="E58" s="1"/>
      <c r="F58" s="1"/>
      <c r="G58" s="1"/>
      <c r="H58" s="1"/>
      <c r="I58" s="1"/>
      <c r="J58" s="1"/>
      <c r="K58" s="1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AF58" s="1"/>
      <c r="AG58" s="1"/>
      <c r="AH58" s="1"/>
      <c r="AI58" s="1"/>
      <c r="AJ58" s="1"/>
      <c r="AK58" s="1"/>
      <c r="AL58" s="1"/>
      <c r="AM58" s="1"/>
      <c r="AN58" s="50"/>
      <c r="AO58" s="1"/>
    </row>
    <row r="59" spans="1:41" ht="26">
      <c r="A59" s="11"/>
      <c r="B59" s="50"/>
      <c r="C59" s="100"/>
      <c r="D59" s="100"/>
      <c r="E59" s="1"/>
      <c r="F59" s="1"/>
      <c r="G59" s="1"/>
      <c r="H59" s="1"/>
      <c r="I59" s="1"/>
      <c r="J59" s="1"/>
      <c r="K59" s="1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AF59" s="1"/>
      <c r="AG59" s="1"/>
      <c r="AH59" s="1"/>
      <c r="AI59" s="1"/>
      <c r="AJ59" s="1"/>
      <c r="AK59" s="1"/>
      <c r="AL59" s="1"/>
      <c r="AM59" s="1"/>
      <c r="AN59" s="50"/>
      <c r="AO59" s="1"/>
    </row>
    <row r="60" spans="1:41" ht="26">
      <c r="A60" s="11"/>
      <c r="B60" s="50"/>
      <c r="C60" s="100"/>
      <c r="D60" s="100"/>
      <c r="E60" s="1"/>
      <c r="F60" s="1"/>
      <c r="G60" s="1"/>
      <c r="H60" s="1"/>
      <c r="I60" s="1"/>
      <c r="J60" s="1"/>
      <c r="K60" s="1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AF60" s="1"/>
      <c r="AG60" s="1"/>
      <c r="AH60" s="1"/>
      <c r="AI60" s="1"/>
      <c r="AJ60" s="1"/>
      <c r="AK60" s="1"/>
      <c r="AL60" s="1"/>
      <c r="AM60" s="1"/>
      <c r="AN60" s="50"/>
      <c r="AO60" s="1"/>
    </row>
    <row r="61" spans="1:41" ht="26">
      <c r="A61" s="11"/>
      <c r="B61" s="50"/>
      <c r="C61" s="100"/>
      <c r="D61" s="100"/>
      <c r="E61" s="1"/>
      <c r="F61" s="1"/>
      <c r="G61" s="1"/>
      <c r="H61" s="1"/>
      <c r="I61" s="1"/>
      <c r="J61" s="1"/>
      <c r="K61" s="1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AF61" s="1"/>
      <c r="AG61" s="1"/>
      <c r="AH61" s="1"/>
      <c r="AI61" s="1"/>
      <c r="AJ61" s="1"/>
      <c r="AK61" s="1"/>
      <c r="AL61" s="1"/>
      <c r="AM61" s="1"/>
      <c r="AN61" s="50"/>
      <c r="AO61" s="1"/>
    </row>
    <row r="62" spans="1:41" ht="26">
      <c r="A62" s="11"/>
      <c r="B62" s="50"/>
      <c r="C62" s="100"/>
      <c r="D62" s="100"/>
      <c r="E62" s="1"/>
      <c r="F62" s="1"/>
      <c r="G62" s="1"/>
      <c r="H62" s="1"/>
      <c r="I62" s="1"/>
      <c r="J62" s="1"/>
      <c r="K62" s="1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AF62" s="1"/>
      <c r="AG62" s="1"/>
      <c r="AH62" s="1"/>
      <c r="AI62" s="1"/>
      <c r="AJ62" s="1"/>
      <c r="AK62" s="1"/>
      <c r="AL62" s="1"/>
      <c r="AM62" s="1"/>
    </row>
    <row r="63" spans="1:41" ht="26">
      <c r="A63" s="11"/>
      <c r="B63" s="50"/>
      <c r="C63" s="100"/>
      <c r="D63" s="100"/>
      <c r="E63" s="1"/>
      <c r="F63" s="1"/>
      <c r="G63" s="1"/>
      <c r="H63" s="1"/>
      <c r="I63" s="1"/>
      <c r="J63" s="1"/>
      <c r="K63" s="1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AF63" s="1"/>
      <c r="AG63" s="1"/>
      <c r="AH63" s="1"/>
      <c r="AI63" s="1"/>
      <c r="AJ63" s="1"/>
      <c r="AK63" s="1"/>
      <c r="AL63" s="1"/>
      <c r="AM63" s="1"/>
    </row>
    <row r="64" spans="1:41" ht="26">
      <c r="A64" s="11"/>
      <c r="B64" s="50"/>
      <c r="C64" s="100"/>
      <c r="D64" s="100"/>
      <c r="E64" s="1"/>
      <c r="F64" s="1"/>
      <c r="G64" s="1"/>
      <c r="H64" s="1"/>
      <c r="I64" s="1"/>
      <c r="J64" s="1"/>
      <c r="K64" s="1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AF64" s="1"/>
      <c r="AG64" s="1"/>
      <c r="AH64" s="1"/>
      <c r="AI64" s="1"/>
      <c r="AJ64" s="1"/>
      <c r="AK64" s="1"/>
      <c r="AL64" s="1"/>
      <c r="AM64" s="1"/>
    </row>
    <row r="65" spans="1:40" ht="26">
      <c r="A65" s="11"/>
      <c r="B65" s="50"/>
      <c r="C65" s="100"/>
      <c r="D65" s="100"/>
      <c r="E65" s="1"/>
      <c r="F65" s="1"/>
      <c r="G65" s="1"/>
      <c r="H65" s="1"/>
      <c r="I65" s="1"/>
      <c r="J65" s="1"/>
      <c r="K65" s="1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AF65" s="1"/>
      <c r="AG65" s="1"/>
      <c r="AH65" s="1"/>
      <c r="AI65" s="1"/>
      <c r="AJ65" s="1"/>
      <c r="AK65" s="1"/>
      <c r="AL65" s="1"/>
      <c r="AM65" s="1"/>
    </row>
    <row r="66" spans="1:40" ht="26">
      <c r="A66" s="11"/>
      <c r="B66" s="50"/>
      <c r="C66" s="100"/>
      <c r="D66" s="100"/>
      <c r="E66" s="1"/>
      <c r="F66" s="1"/>
      <c r="G66" s="1"/>
      <c r="H66" s="1"/>
      <c r="I66" s="1"/>
      <c r="J66" s="1"/>
      <c r="K66" s="1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AF66" s="1"/>
      <c r="AG66" s="1"/>
      <c r="AH66" s="1"/>
      <c r="AI66" s="1"/>
      <c r="AJ66" s="1"/>
      <c r="AK66" s="1"/>
      <c r="AL66" s="1"/>
      <c r="AM66" s="1"/>
      <c r="AN66" s="11"/>
    </row>
    <row r="67" spans="1:40" ht="26">
      <c r="A67" s="11"/>
      <c r="B67" s="50"/>
      <c r="C67" s="100"/>
      <c r="D67" s="100"/>
      <c r="E67" s="1"/>
      <c r="F67" s="1"/>
      <c r="G67" s="1"/>
      <c r="H67" s="1"/>
      <c r="I67" s="1"/>
      <c r="J67" s="1"/>
      <c r="K67" s="1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AF67" s="1"/>
      <c r="AG67" s="1"/>
      <c r="AH67" s="1"/>
      <c r="AI67" s="1"/>
      <c r="AJ67" s="1"/>
      <c r="AK67" s="1"/>
      <c r="AL67" s="1"/>
      <c r="AM67" s="1"/>
      <c r="AN67" s="11"/>
    </row>
    <row r="68" spans="1:40" ht="26">
      <c r="A68" s="11"/>
      <c r="B68" s="50"/>
      <c r="C68" s="100"/>
      <c r="D68" s="100"/>
      <c r="E68" s="1"/>
      <c r="F68" s="1"/>
      <c r="G68" s="1"/>
      <c r="H68" s="1"/>
      <c r="I68" s="1"/>
      <c r="J68" s="1"/>
      <c r="K68" s="1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AF68" s="1"/>
      <c r="AG68" s="1"/>
      <c r="AH68" s="1"/>
      <c r="AI68" s="1"/>
      <c r="AJ68" s="1"/>
      <c r="AK68" s="1"/>
      <c r="AL68" s="1"/>
      <c r="AM68" s="1"/>
      <c r="AN68" s="11"/>
    </row>
    <row r="69" spans="1:40" ht="26">
      <c r="A69" s="11"/>
      <c r="B69" s="50"/>
      <c r="C69" s="100"/>
      <c r="D69" s="100"/>
      <c r="E69" s="1"/>
      <c r="F69" s="1"/>
      <c r="G69" s="1"/>
      <c r="H69" s="1"/>
      <c r="I69" s="1"/>
      <c r="J69" s="1"/>
      <c r="K69" s="1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AF69" s="1"/>
      <c r="AG69" s="1"/>
      <c r="AH69" s="1"/>
      <c r="AI69" s="1"/>
      <c r="AJ69" s="1"/>
      <c r="AK69" s="1"/>
      <c r="AL69" s="1"/>
      <c r="AM69" s="1"/>
      <c r="AN69" s="11"/>
    </row>
  </sheetData>
  <mergeCells count="26">
    <mergeCell ref="AJ34:AK34"/>
    <mergeCell ref="AL34:AM34"/>
    <mergeCell ref="AN34:AO34"/>
    <mergeCell ref="AP34:AQ34"/>
    <mergeCell ref="X34:Y34"/>
    <mergeCell ref="Z34:AA34"/>
    <mergeCell ref="AB34:AC34"/>
    <mergeCell ref="AD34:AE34"/>
    <mergeCell ref="AF34:AG34"/>
    <mergeCell ref="AH34:AI34"/>
    <mergeCell ref="AP5:AQ5"/>
    <mergeCell ref="T6:U6"/>
    <mergeCell ref="V6:W6"/>
    <mergeCell ref="J34:K34"/>
    <mergeCell ref="L34:M34"/>
    <mergeCell ref="N34:O34"/>
    <mergeCell ref="P34:Q34"/>
    <mergeCell ref="R34:S34"/>
    <mergeCell ref="T34:U34"/>
    <mergeCell ref="V34:W34"/>
    <mergeCell ref="B2:D4"/>
    <mergeCell ref="AD5:AE5"/>
    <mergeCell ref="AH5:AI5"/>
    <mergeCell ref="AJ5:AK5"/>
    <mergeCell ref="AL5:AM5"/>
    <mergeCell ref="AN5:AO5"/>
  </mergeCells>
  <conditionalFormatting sqref="G8:G33">
    <cfRule type="cellIs" dxfId="2" priority="1" operator="greaterThan">
      <formula>5</formula>
    </cfRule>
    <cfRule type="cellIs" dxfId="1" priority="3" operator="greaterThan">
      <formula>6</formula>
    </cfRule>
  </conditionalFormatting>
  <conditionalFormatting sqref="F8:F33">
    <cfRule type="cellIs" dxfId="0" priority="2" operator="greaterThan">
      <formula>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2021-11-09T10:10:00Z</dcterms:modified>
</cp:coreProperties>
</file>